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filterPrivacy="1" updateLinks="never" codeName="ThisWorkbook"/>
  <xr:revisionPtr revIDLastSave="0" documentId="13_ncr:1_{441BE5EE-6AD1-4F4C-88E3-9516616338B8}" xr6:coauthVersionLast="47" xr6:coauthVersionMax="47" xr10:uidLastSave="{00000000-0000-0000-0000-000000000000}"/>
  <bookViews>
    <workbookView xWindow="-110" yWindow="-110" windowWidth="19420" windowHeight="11500" tabRatio="857" firstSheet="2" activeTab="2" xr2:uid="{00000000-000D-0000-FFFF-FFFF00000000}"/>
  </bookViews>
  <sheets>
    <sheet name="STリスト" sheetId="36" state="hidden" r:id="rId1"/>
    <sheet name="機器" sheetId="34" state="hidden" r:id="rId2"/>
    <sheet name="認2変更" sheetId="30" r:id="rId3"/>
  </sheets>
  <externalReferences>
    <externalReference r:id="rId4"/>
  </externalReferences>
  <definedNames>
    <definedName name="ABG‐NANO‐BT">機器!$D$215</definedName>
    <definedName name="ABSTE‐150B">機器!$D$49</definedName>
    <definedName name="ABSTE‐180">機器!$D$18</definedName>
    <definedName name="ABSTM‐180">機器!$D$19</definedName>
    <definedName name="ABSTM‐380">機器!$D$50</definedName>
    <definedName name="AIME040044">機器!$D$218</definedName>
    <definedName name="ALTAS‐110">機器!$D$154</definedName>
    <definedName name="ALTAS‐300">機器!$D$155</definedName>
    <definedName name="ALTAS‐5100D">機器!$D$179</definedName>
    <definedName name="ASTO">STリスト!$C$5:$C$8</definedName>
    <definedName name="AUTEL">STリスト!$C$169:$C$191</definedName>
    <definedName name="BMW">STリスト!$C$9</definedName>
    <definedName name="BST‐150">機器!$D$51</definedName>
    <definedName name="BST‐500">機器!$D$52</definedName>
    <definedName name="BYD">STリスト!$C$196</definedName>
    <definedName name="DEX‐100">機器!$D$180</definedName>
    <definedName name="DEX‐200">機器!$D$181</definedName>
    <definedName name="DIX‐001">機器!$D$182</definedName>
    <definedName name="DN‐DST‐010">機器!$D$207</definedName>
    <definedName name="DN‐DST‐010‐A">機器!$D$197</definedName>
    <definedName name="DN‐DST‐010‐B">機器!$D$220</definedName>
    <definedName name="DN‐DST‐010‐C">機器!$D$228</definedName>
    <definedName name="DN‐VIM‐003">機器!$D$208</definedName>
    <definedName name="DN‐VIM‐101">機器!$D$210</definedName>
    <definedName name="DSM‐10">機器!$D$189</definedName>
    <definedName name="DT‐3300">機器!$D$213</definedName>
    <definedName name="ESC‐1000">機器!$D$139</definedName>
    <definedName name="G‐SCAN3">機器!$D$203</definedName>
    <definedName name="GSM‐100">機器!$D$183</definedName>
    <definedName name="GSM‐‐10H">機器!$D$190</definedName>
    <definedName name="GSM‐200">機器!$D$184</definedName>
    <definedName name="HDM‐10000">機器!$D$221</definedName>
    <definedName name="HDM‐9000">機器!$D$198</definedName>
    <definedName name="HLT‐125">機器!$D$140</definedName>
    <definedName name="HT‐307">機器!$D$141</definedName>
    <definedName name="HT‐309">機器!$D$142</definedName>
    <definedName name="HT‐509">機器!$D$143</definedName>
    <definedName name="HT‐538">機器!$D$144</definedName>
    <definedName name="IBS‐380">機器!$D$53</definedName>
    <definedName name="IDP‐3000">機器!$D$145</definedName>
    <definedName name="IDP‐4000">機器!$D$146</definedName>
    <definedName name="IDP‐5000">機器!$D$147</definedName>
    <definedName name="IM‐2201">機器!$D$20</definedName>
    <definedName name="IM‐2213">機器!$D$25</definedName>
    <definedName name="IM‐2254">機器!$D$21</definedName>
    <definedName name="IM‐2538">機器!$D$57</definedName>
    <definedName name="IM‐2574">機器!$D$54</definedName>
    <definedName name="IM‐2589">機器!$D$55</definedName>
    <definedName name="IM‐2591">機器!$D$56</definedName>
    <definedName name="IM‐2771">機器!$D$147</definedName>
    <definedName name="IM‐2801">機器!$D$164</definedName>
    <definedName name="IS‐J2534">機器!$D$205</definedName>
    <definedName name="ISM‐100">機器!$D$169</definedName>
    <definedName name="KTS560_">機器!$D$223</definedName>
    <definedName name="KTS590_">機器!$D$224</definedName>
    <definedName name="MaxiVCIV200">機器!$D$204</definedName>
    <definedName name="MaxiVCIV200_Bluetooth対応">機器!$D$230</definedName>
    <definedName name="MEXA‐324G">機器!$D$156</definedName>
    <definedName name="MST‐7R">機器!$D$201</definedName>
    <definedName name="MST‐nano">機器!$D$194</definedName>
    <definedName name="MST‐nano・Bluetooth対応">機器!$D$217</definedName>
    <definedName name="MST‐nano2">機器!$D$226</definedName>
    <definedName name="MTG5000‐S">機器!$D$211</definedName>
    <definedName name="MX‐002">機器!$D$157</definedName>
    <definedName name="MX‐003">機器!$D$158</definedName>
    <definedName name="MXS‐001">機器!$D$185</definedName>
    <definedName name="NA‐09">機器!$D$170</definedName>
    <definedName name="NA‐24">機器!$D$171</definedName>
    <definedName name="NA‐26">機器!$D$172</definedName>
    <definedName name="nanoBT">機器!$D$200</definedName>
    <definedName name="nanoBT_Bluetooth対応">機器!$D$225</definedName>
    <definedName name="NANO‐LC">機器!$D$206</definedName>
    <definedName name="nanoWIN">機器!$D$227</definedName>
    <definedName name="NL‐24">機器!$D$173</definedName>
    <definedName name="NL‐26">機器!$D$174</definedName>
    <definedName name="NL‐27M">機器!$D$175</definedName>
    <definedName name="_xlnm.Print_Area" localSheetId="2">認2変更!$A$1:$AZ$198</definedName>
    <definedName name="PRT‐Goo">機器!$D$216</definedName>
    <definedName name="PS‐101C">機器!$D$176</definedName>
    <definedName name="RI‐803A">機器!$D$159</definedName>
    <definedName name="ROP‐1">機器!$D$186</definedName>
    <definedName name="RTM215J">機器!$D$187</definedName>
    <definedName name="S‐DMT‐MD">機器!$D$229</definedName>
    <definedName name="S‐DMT‐MS">機器!$D$209</definedName>
    <definedName name="SSS‐T2">機器!$D$219</definedName>
    <definedName name="SSS‐αⅡ">機器!$D$212</definedName>
    <definedName name="SST‐380">機器!$D$22</definedName>
    <definedName name="ST‐100">機器!$D$191</definedName>
    <definedName name="ST‐200">機器!$D$192</definedName>
    <definedName name="SV‐6230">機器!$D$167</definedName>
    <definedName name="TAPSINC">STリスト!$C$11</definedName>
    <definedName name="THINKCAR">STリスト!$C$199:$C$205</definedName>
    <definedName name="TPM‐5">機器!$D$199</definedName>
    <definedName name="TPM‐6">機器!$D$222</definedName>
    <definedName name="TPM‐7">機器!$D$202</definedName>
    <definedName name="TYPE3604">機器!$D$177</definedName>
    <definedName name="UD_ボルボトラック">STリスト!$C$11</definedName>
    <definedName name="UDトラックス">STリスト!$C$12</definedName>
    <definedName name="UREX‐5000">機器!$D$160</definedName>
    <definedName name="VCI‐510">機器!$D$214</definedName>
    <definedName name="Volkswagen">STリスト!$C$192:$C$195</definedName>
    <definedName name="WG‐150B‐2">機器!$D$23</definedName>
    <definedName name="WGT‐1000">機器!$D$24</definedName>
    <definedName name="ZENITHZ5">機器!$D$195</definedName>
    <definedName name="ZKE">機器!$D$161</definedName>
    <definedName name="ZVCI">機器!$D$196</definedName>
    <definedName name="アルティア">STリスト!$C$13:$C$32</definedName>
    <definedName name="イヤサカ">STリスト!$C$33:$C$33</definedName>
    <definedName name="インターサポート">STリスト!$C$34:$C$39</definedName>
    <definedName name="オートバックスセブン">STリスト!$C$40:$C$41</definedName>
    <definedName name="オートミルテック">STリスト!$C$42:$C$45</definedName>
    <definedName name="オパシメータ">機器!$C$178:$C$187</definedName>
    <definedName name="カイセ">STリスト!$C$46</definedName>
    <definedName name="サイドスリップ・テスタ">機器!$C$16:$C$25</definedName>
    <definedName name="スズキ">STリスト!$C$47</definedName>
    <definedName name="スナップオン">STリスト!$C$48:$C$64</definedName>
    <definedName name="スバル">STリスト!$C$65:$C$66</definedName>
    <definedName name="スピーディ">STリスト!$C$67:$C$70</definedName>
    <definedName name="ダイハツ">STリスト!$C$71:$C$74</definedName>
    <definedName name="ツールプラネット">STリスト!$C$75:$C$88</definedName>
    <definedName name="デンソー">STリスト!$C$89</definedName>
    <definedName name="トヨタ">STリスト!$C$90:$C$91</definedName>
    <definedName name="バンザイ">STリスト!$C$96:$C$106</definedName>
    <definedName name="ヒョンデ">STリスト!$C$197:$C$198</definedName>
    <definedName name="ブレーキ・テスタ">機器!$C$128:$C$132</definedName>
    <definedName name="ブレーキ速度計複合試験機">機器!$C$48:$C$57</definedName>
    <definedName name="ボッシュ㈱">STリスト!$C$113:$C$118</definedName>
    <definedName name="ボルボ">STリスト!$C$119:$C$120</definedName>
    <definedName name="ボルボジャパン">STリスト!$C$111:$C$112</definedName>
    <definedName name="マツダ">STリスト!$C$121:$C$123</definedName>
    <definedName name="メーカー">STリスト!$A$5:$A$240</definedName>
    <definedName name="メルセデスベンツ">STリスト!$C$124:$C$125</definedName>
    <definedName name="ヤナセオートシステムズ">STリスト!$C$126:$C$129</definedName>
    <definedName name="ヤマト自動車">STリスト!$C$130:$C$133</definedName>
    <definedName name="ルノー">STリスト!$C$134</definedName>
    <definedName name="ロシェル㈱">STリスト!$C$135:$C$138</definedName>
    <definedName name="阿部商会">STリスト!$C$139:$C$141</definedName>
    <definedName name="一酸化炭素・炭化水素複合測定器">機器!$C$153:$C$162</definedName>
    <definedName name="音量計">機器!$C$163:$C$167</definedName>
    <definedName name="㈱ローンチオートマーケティング">STリスト!$C$142:$C$144</definedName>
    <definedName name="検査機器">機器!$B$2:$B$12</definedName>
    <definedName name="検査用スキャンツール">機器!$C$193:$C$247</definedName>
    <definedName name="黒煙測定器">機器!$C$188:$C$192</definedName>
    <definedName name="三菱ふそう">STリスト!$C$145</definedName>
    <definedName name="三菱自動車工業㈱">STリスト!$C$146:$C$149</definedName>
    <definedName name="前照灯試験機">機器!$C$138:$C$152</definedName>
    <definedName name="騒音計">機器!$C$168:$C$177</definedName>
    <definedName name="速度計試験機">機器!$C$133:$C$137</definedName>
    <definedName name="日産">STリスト!$C$92:$C$95</definedName>
    <definedName name="日本ベンチャー">STリスト!$C$150:$C$158</definedName>
    <definedName name="日野_デンソー">STリスト!$C$107:$C$110</definedName>
    <definedName name="日立">STリスト!$C$159:$C$163</definedName>
    <definedName name="変更事項">[1]変更!$AC$25:$AC$31</definedName>
    <definedName name="本田技研工業">STリスト!$C$164:$C$168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95" i="34" l="1"/>
  <c r="G196" i="34"/>
  <c r="G197" i="34"/>
  <c r="G198" i="34"/>
  <c r="G199" i="34"/>
  <c r="G200" i="34"/>
  <c r="G201" i="34"/>
  <c r="G202" i="34"/>
  <c r="G203" i="34"/>
  <c r="G204" i="34"/>
  <c r="G205" i="34"/>
  <c r="G206" i="34"/>
  <c r="G207" i="34"/>
  <c r="G208" i="34"/>
  <c r="G209" i="34"/>
  <c r="G210" i="34"/>
  <c r="G211" i="34"/>
  <c r="G212" i="34"/>
  <c r="G213" i="34"/>
  <c r="G214" i="34"/>
  <c r="G215" i="34"/>
  <c r="G216" i="34"/>
  <c r="G217" i="34"/>
  <c r="G218" i="34"/>
  <c r="G219" i="34"/>
  <c r="G220" i="34"/>
  <c r="G221" i="34"/>
  <c r="G222" i="34"/>
  <c r="G223" i="34"/>
  <c r="G224" i="34"/>
  <c r="G225" i="34"/>
  <c r="G226" i="34"/>
  <c r="G227" i="34"/>
  <c r="G228" i="34"/>
  <c r="G229" i="34"/>
  <c r="G230" i="34"/>
  <c r="G231" i="34"/>
  <c r="G232" i="34"/>
  <c r="G233" i="34"/>
  <c r="G234" i="34"/>
  <c r="G235" i="34"/>
  <c r="G236" i="34"/>
  <c r="G237" i="34"/>
  <c r="G238" i="34"/>
  <c r="G239" i="34"/>
  <c r="G240" i="34"/>
  <c r="G241" i="34"/>
  <c r="G242" i="34"/>
  <c r="G243" i="34"/>
  <c r="G244" i="34"/>
  <c r="G245" i="34"/>
  <c r="G246" i="34"/>
  <c r="G247" i="34"/>
  <c r="G194" i="34"/>
  <c r="AC131" i="30"/>
  <c r="AD130" i="30"/>
  <c r="AC129" i="30"/>
  <c r="AC4" i="30" l="1"/>
  <c r="A8" i="30" s="1"/>
  <c r="AD112" i="30"/>
  <c r="AC109" i="30"/>
  <c r="AA165" i="30"/>
  <c r="A165" i="30"/>
  <c r="AA164" i="30"/>
  <c r="A164" i="30"/>
  <c r="AA163" i="30"/>
  <c r="A163" i="30"/>
  <c r="AA162" i="30"/>
  <c r="A162" i="30"/>
  <c r="AA161" i="30"/>
  <c r="A161" i="30"/>
  <c r="AA160" i="30"/>
  <c r="A160" i="30"/>
  <c r="AA159" i="30"/>
  <c r="A159" i="30"/>
  <c r="AA158" i="30"/>
  <c r="A158" i="30"/>
  <c r="U105" i="30"/>
  <c r="M105" i="30"/>
  <c r="U104" i="30"/>
  <c r="M104" i="30"/>
  <c r="AC103" i="30"/>
  <c r="U103" i="30"/>
  <c r="M103" i="30"/>
  <c r="AK101" i="30"/>
  <c r="U101" i="30"/>
  <c r="M101" i="30"/>
  <c r="AK100" i="30"/>
  <c r="U100" i="30"/>
  <c r="M100" i="30"/>
  <c r="AK99" i="30"/>
  <c r="AC99" i="30"/>
  <c r="U99" i="30"/>
  <c r="M99" i="30"/>
  <c r="AK98" i="30"/>
  <c r="U98" i="30"/>
  <c r="M98" i="30"/>
  <c r="AK97" i="30"/>
  <c r="U97" i="30"/>
  <c r="M97" i="30"/>
  <c r="AK96" i="30"/>
  <c r="AC96" i="30"/>
  <c r="U96" i="30"/>
  <c r="M96" i="30"/>
  <c r="AK94" i="30"/>
  <c r="U94" i="30"/>
  <c r="M94" i="30"/>
  <c r="AK93" i="30"/>
  <c r="U93" i="30"/>
  <c r="M93" i="30"/>
  <c r="AK92" i="30"/>
  <c r="AC92" i="30"/>
  <c r="U92" i="30"/>
  <c r="M92" i="30"/>
  <c r="J83" i="30"/>
  <c r="AK95" i="30" l="1"/>
  <c r="M102" i="30"/>
  <c r="M95" i="30"/>
  <c r="A10" i="30"/>
  <c r="U95" i="30"/>
  <c r="U102" i="30"/>
  <c r="AK102"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58" authorId="0" shapeId="0" xr:uid="{1C23D04F-FC80-4058-9980-D2C47BA2670E}">
      <text>
        <r>
          <rPr>
            <b/>
            <sz val="9"/>
            <color indexed="81"/>
            <rFont val="MS P ゴシック"/>
            <family val="3"/>
            <charset val="128"/>
          </rPr>
          <t>大分県は５－ではじまる（県外は保護を解除して入力のこと）</t>
        </r>
      </text>
    </comment>
  </commentList>
</comments>
</file>

<file path=xl/sharedStrings.xml><?xml version="1.0" encoding="utf-8"?>
<sst xmlns="http://schemas.openxmlformats.org/spreadsheetml/2006/main" count="984" uniqueCount="668">
  <si>
    <t>認証番号</t>
    <rPh sb="0" eb="2">
      <t>ニンショウ</t>
    </rPh>
    <rPh sb="2" eb="4">
      <t>バンゴウ</t>
    </rPh>
    <phoneticPr fontId="1"/>
  </si>
  <si>
    <t>認証年月日</t>
    <rPh sb="0" eb="2">
      <t>ニンショウ</t>
    </rPh>
    <rPh sb="2" eb="5">
      <t>ネンガッピ</t>
    </rPh>
    <phoneticPr fontId="1"/>
  </si>
  <si>
    <t>（ふりがな）</t>
    <phoneticPr fontId="1"/>
  </si>
  <si>
    <t>電話番号</t>
    <rPh sb="0" eb="2">
      <t>デンワ</t>
    </rPh>
    <rPh sb="2" eb="4">
      <t>バンゴウ</t>
    </rPh>
    <phoneticPr fontId="1"/>
  </si>
  <si>
    <t>事業場の名称</t>
    <rPh sb="0" eb="3">
      <t>ジギョウジョウ</t>
    </rPh>
    <rPh sb="4" eb="6">
      <t>メイショウ</t>
    </rPh>
    <phoneticPr fontId="1"/>
  </si>
  <si>
    <t>事業場の所在地</t>
    <rPh sb="0" eb="3">
      <t>ジギョウジョウ</t>
    </rPh>
    <rPh sb="4" eb="7">
      <t>ショザイチ</t>
    </rPh>
    <phoneticPr fontId="1"/>
  </si>
  <si>
    <t>認定番号</t>
    <rPh sb="0" eb="2">
      <t>ニンテイ</t>
    </rPh>
    <rPh sb="2" eb="4">
      <t>バンゴウ</t>
    </rPh>
    <phoneticPr fontId="1"/>
  </si>
  <si>
    <t>軽油を燃料とする原動機を除く</t>
    <rPh sb="0" eb="2">
      <t>ケイユ</t>
    </rPh>
    <rPh sb="3" eb="5">
      <t>ネンリョウ</t>
    </rPh>
    <rPh sb="8" eb="11">
      <t>ゲンドウキ</t>
    </rPh>
    <rPh sb="12" eb="13">
      <t>ノゾ</t>
    </rPh>
    <phoneticPr fontId="1"/>
  </si>
  <si>
    <t>ガソリン又は液化石油ガスを燃料とする原動機を除く</t>
    <rPh sb="4" eb="5">
      <t>マタ</t>
    </rPh>
    <rPh sb="6" eb="8">
      <t>エキカ</t>
    </rPh>
    <rPh sb="8" eb="10">
      <t>セキユ</t>
    </rPh>
    <rPh sb="13" eb="15">
      <t>ネンリョウ</t>
    </rPh>
    <rPh sb="18" eb="21">
      <t>ゲンドウキ</t>
    </rPh>
    <rPh sb="22" eb="23">
      <t>ノゾ</t>
    </rPh>
    <phoneticPr fontId="1"/>
  </si>
  <si>
    <t>カタピラ付大型特殊自動車に限る</t>
    <rPh sb="4" eb="5">
      <t>ツ</t>
    </rPh>
    <rPh sb="5" eb="7">
      <t>オオガタ</t>
    </rPh>
    <rPh sb="7" eb="9">
      <t>トクシュ</t>
    </rPh>
    <rPh sb="9" eb="12">
      <t>ジドウシャ</t>
    </rPh>
    <rPh sb="13" eb="14">
      <t>カギ</t>
    </rPh>
    <phoneticPr fontId="1"/>
  </si>
  <si>
    <t>人</t>
    <rPh sb="0" eb="1">
      <t>ヒト</t>
    </rPh>
    <phoneticPr fontId="1"/>
  </si>
  <si>
    <t>指定番号</t>
    <rPh sb="0" eb="2">
      <t>シテイ</t>
    </rPh>
    <rPh sb="2" eb="4">
      <t>バンゴウ</t>
    </rPh>
    <phoneticPr fontId="1"/>
  </si>
  <si>
    <t>　</t>
  </si>
  <si>
    <t>分</t>
    <rPh sb="0" eb="1">
      <t>フン</t>
    </rPh>
    <phoneticPr fontId="1"/>
  </si>
  <si>
    <t>(注)届出者若しくは申請者の氏名又は名称欄は、氏名又は名称を記載し、押印することに代えて署名することができる。
 　 なお、届出にあっては、氏名又は名称を記名し、押印を省略することができる。</t>
    <phoneticPr fontId="1"/>
  </si>
  <si>
    <t>その他(</t>
    <rPh sb="2" eb="3">
      <t>タ</t>
    </rPh>
    <phoneticPr fontId="1"/>
  </si>
  <si>
    <t>　　年　月　日</t>
  </si>
  <si>
    <t>　　　年　月　日</t>
  </si>
  <si>
    <t>大</t>
    <rPh sb="0" eb="1">
      <t>ダイ</t>
    </rPh>
    <phoneticPr fontId="1"/>
  </si>
  <si>
    <t>㎡</t>
    <phoneticPr fontId="1"/>
  </si>
  <si>
    <t>音量計</t>
  </si>
  <si>
    <t>黒煙測定器</t>
  </si>
  <si>
    <t>前照灯試験機</t>
  </si>
  <si>
    <t>騒音計</t>
  </si>
  <si>
    <t>オパシメータ</t>
  </si>
  <si>
    <t>ブレーキ速度計複合試験機</t>
  </si>
  <si>
    <t>サイドスリップ・テスタ</t>
  </si>
  <si>
    <t>①</t>
    <phoneticPr fontId="1"/>
  </si>
  <si>
    <t>②</t>
    <phoneticPr fontId="1"/>
  </si>
  <si>
    <t>③</t>
    <phoneticPr fontId="1"/>
  </si>
  <si>
    <t>－</t>
    <phoneticPr fontId="1"/>
  </si>
  <si>
    <t>　　　年　月　日</t>
    <phoneticPr fontId="1"/>
  </si>
  <si>
    <t>九州運輸局長　　殿</t>
    <rPh sb="0" eb="2">
      <t>キュウシュウ</t>
    </rPh>
    <rPh sb="2" eb="4">
      <t>ウンユ</t>
    </rPh>
    <rPh sb="4" eb="6">
      <t>キョクチョウ</t>
    </rPh>
    <rPh sb="8" eb="9">
      <t>ドノ</t>
    </rPh>
    <phoneticPr fontId="1"/>
  </si>
  <si>
    <t xml:space="preserve"> 軽  自動車特定整備事業</t>
    <rPh sb="1" eb="2">
      <t>ケイ</t>
    </rPh>
    <rPh sb="4" eb="7">
      <t>ジドウシャ</t>
    </rPh>
    <rPh sb="7" eb="9">
      <t>トクテイ</t>
    </rPh>
    <rPh sb="9" eb="11">
      <t>セイビ</t>
    </rPh>
    <rPh sb="11" eb="13">
      <t>ジギョウ</t>
    </rPh>
    <phoneticPr fontId="1"/>
  </si>
  <si>
    <t>対象自動車の
種類の別</t>
    <rPh sb="10" eb="11">
      <t>ベツ</t>
    </rPh>
    <phoneticPr fontId="1"/>
  </si>
  <si>
    <t>対象とする自動車の整備及び装置の種類</t>
    <rPh sb="5" eb="8">
      <t>ジドウシャ</t>
    </rPh>
    <rPh sb="11" eb="12">
      <t>オヨ</t>
    </rPh>
    <rPh sb="13" eb="15">
      <t>ソウチ</t>
    </rPh>
    <phoneticPr fontId="1"/>
  </si>
  <si>
    <t>全て</t>
    <rPh sb="0" eb="1">
      <t>スベ</t>
    </rPh>
    <phoneticPr fontId="1"/>
  </si>
  <si>
    <t>分解整備</t>
    <rPh sb="0" eb="4">
      <t>ブンカイセイビ</t>
    </rPh>
    <phoneticPr fontId="1"/>
  </si>
  <si>
    <t>原動機</t>
    <rPh sb="0" eb="1">
      <t>ゲン</t>
    </rPh>
    <phoneticPr fontId="1"/>
  </si>
  <si>
    <t>動力
伝達</t>
    <rPh sb="0" eb="2">
      <t>ドウリョク</t>
    </rPh>
    <rPh sb="3" eb="5">
      <t>デンタツ</t>
    </rPh>
    <phoneticPr fontId="1"/>
  </si>
  <si>
    <t>走行</t>
    <rPh sb="0" eb="2">
      <t>ソウコウ</t>
    </rPh>
    <phoneticPr fontId="1"/>
  </si>
  <si>
    <t>操縦</t>
    <rPh sb="0" eb="2">
      <t>ソウジュウ</t>
    </rPh>
    <phoneticPr fontId="1"/>
  </si>
  <si>
    <t>制動</t>
    <rPh sb="0" eb="2">
      <t>セイドウ</t>
    </rPh>
    <phoneticPr fontId="1"/>
  </si>
  <si>
    <t>緩衝</t>
    <rPh sb="0" eb="2">
      <t>カンショウ</t>
    </rPh>
    <phoneticPr fontId="1"/>
  </si>
  <si>
    <t>連結</t>
    <rPh sb="0" eb="2">
      <t>レンケツ</t>
    </rPh>
    <phoneticPr fontId="1"/>
  </si>
  <si>
    <r>
      <t xml:space="preserve">自動運行
</t>
    </r>
    <r>
      <rPr>
        <sz val="8"/>
        <rFont val="ＭＳ 明朝"/>
        <family val="1"/>
        <charset val="128"/>
      </rPr>
      <t>(運行補助を含む)</t>
    </r>
    <rPh sb="6" eb="8">
      <t>ウンコウ</t>
    </rPh>
    <rPh sb="8" eb="10">
      <t>ホジョ</t>
    </rPh>
    <rPh sb="11" eb="12">
      <t>フク</t>
    </rPh>
    <phoneticPr fontId="1"/>
  </si>
  <si>
    <t>運行
補助</t>
    <rPh sb="0" eb="2">
      <t>ウンコウ</t>
    </rPh>
    <rPh sb="3" eb="5">
      <t>ホジョ</t>
    </rPh>
    <phoneticPr fontId="1"/>
  </si>
  <si>
    <t>―</t>
    <phoneticPr fontId="1"/>
  </si>
  <si>
    <t>業務の範囲の限定の別</t>
    <rPh sb="0" eb="2">
      <t>ギョウム</t>
    </rPh>
    <rPh sb="3" eb="5">
      <t>ハンイ</t>
    </rPh>
    <rPh sb="6" eb="8">
      <t>ゲンテイ</t>
    </rPh>
    <rPh sb="9" eb="10">
      <t>ベツ</t>
    </rPh>
    <phoneticPr fontId="1"/>
  </si>
  <si>
    <t>整備士
以外の
工員数</t>
    <rPh sb="8" eb="11">
      <t>コウインスウ</t>
    </rPh>
    <phoneticPr fontId="1"/>
  </si>
  <si>
    <t>作業場の規模</t>
    <rPh sb="0" eb="3">
      <t>サギョウジョウ</t>
    </rPh>
    <rPh sb="4" eb="6">
      <t>キボ</t>
    </rPh>
    <phoneticPr fontId="1"/>
  </si>
  <si>
    <t>間口</t>
    <rPh sb="0" eb="1">
      <t>アイダ</t>
    </rPh>
    <rPh sb="1" eb="2">
      <t>クチ</t>
    </rPh>
    <phoneticPr fontId="1"/>
  </si>
  <si>
    <t>奥行</t>
    <rPh sb="0" eb="1">
      <t>オク</t>
    </rPh>
    <rPh sb="1" eb="2">
      <t>ギョウ</t>
    </rPh>
    <phoneticPr fontId="1"/>
  </si>
  <si>
    <t>面積</t>
    <rPh sb="0" eb="1">
      <t>メン</t>
    </rPh>
    <rPh sb="1" eb="2">
      <t>セキ</t>
    </rPh>
    <phoneticPr fontId="1"/>
  </si>
  <si>
    <t>天井高さ</t>
    <rPh sb="0" eb="2">
      <t>テンジョウ</t>
    </rPh>
    <rPh sb="2" eb="3">
      <t>タカ</t>
    </rPh>
    <phoneticPr fontId="1"/>
  </si>
  <si>
    <t>床面状況</t>
    <rPh sb="0" eb="2">
      <t>ユカメン</t>
    </rPh>
    <rPh sb="2" eb="4">
      <t>ジョウキョウ</t>
    </rPh>
    <phoneticPr fontId="1"/>
  </si>
  <si>
    <t>車両整備作業場</t>
    <rPh sb="0" eb="2">
      <t>シャリョウ</t>
    </rPh>
    <rPh sb="2" eb="4">
      <t>セイビ</t>
    </rPh>
    <rPh sb="4" eb="6">
      <t>サギョウ</t>
    </rPh>
    <rPh sb="6" eb="7">
      <t>ジョウ</t>
    </rPh>
    <phoneticPr fontId="1"/>
  </si>
  <si>
    <t>ｍ</t>
    <phoneticPr fontId="1"/>
  </si>
  <si>
    <t>水平舗装
(コンクリート)</t>
    <phoneticPr fontId="1"/>
  </si>
  <si>
    <t>部品整備作業場</t>
    <phoneticPr fontId="1"/>
  </si>
  <si>
    <t>点検作業場</t>
    <rPh sb="0" eb="2">
      <t>テンケン</t>
    </rPh>
    <rPh sb="2" eb="4">
      <t>サギョウ</t>
    </rPh>
    <rPh sb="4" eb="5">
      <t>ジョウ</t>
    </rPh>
    <phoneticPr fontId="1"/>
  </si>
  <si>
    <r>
      <t>ｍ</t>
    </r>
    <r>
      <rPr>
        <vertAlign val="superscript"/>
        <sz val="11"/>
        <rFont val="HGS教科書体"/>
        <family val="1"/>
        <charset val="128"/>
      </rPr>
      <t>2</t>
    </r>
    <phoneticPr fontId="1"/>
  </si>
  <si>
    <t>車両置場</t>
    <rPh sb="0" eb="2">
      <t>シャリョウ</t>
    </rPh>
    <rPh sb="2" eb="4">
      <t>オキバ</t>
    </rPh>
    <phoneticPr fontId="1"/>
  </si>
  <si>
    <t>―</t>
    <phoneticPr fontId="1"/>
  </si>
  <si>
    <t>電子制御装置
点検整備作業場</t>
    <rPh sb="0" eb="2">
      <t>デンシ</t>
    </rPh>
    <rPh sb="2" eb="4">
      <t>セイギョ</t>
    </rPh>
    <rPh sb="4" eb="6">
      <t>ソウチ</t>
    </rPh>
    <rPh sb="7" eb="9">
      <t>テンケン</t>
    </rPh>
    <rPh sb="9" eb="11">
      <t>セイビ</t>
    </rPh>
    <rPh sb="11" eb="13">
      <t>サギョウ</t>
    </rPh>
    <rPh sb="13" eb="14">
      <t>ジョウ</t>
    </rPh>
    <phoneticPr fontId="1"/>
  </si>
  <si>
    <t>全体</t>
    <rPh sb="0" eb="2">
      <t>ゼンタイ</t>
    </rPh>
    <phoneticPr fontId="1"/>
  </si>
  <si>
    <t>水平舗装
(コンクリート)</t>
    <rPh sb="0" eb="2">
      <t>スイヘイ</t>
    </rPh>
    <rPh sb="2" eb="4">
      <t>ホソウ</t>
    </rPh>
    <phoneticPr fontId="1"/>
  </si>
  <si>
    <t>屋内</t>
    <rPh sb="0" eb="2">
      <t>オクナイ</t>
    </rPh>
    <phoneticPr fontId="1"/>
  </si>
  <si>
    <t>(</t>
    <phoneticPr fontId="1"/>
  </si>
  <si>
    <t>(</t>
    <phoneticPr fontId="1"/>
  </si>
  <si>
    <t>)ｍ</t>
    <phoneticPr fontId="1"/>
  </si>
  <si>
    <t>)㎡</t>
    <phoneticPr fontId="1"/>
  </si>
  <si>
    <t>(注)電子制御装置点検整備作業場は、屋内部分を（　）内に記載すること。</t>
    <rPh sb="26" eb="27">
      <t>ナイ</t>
    </rPh>
    <phoneticPr fontId="1"/>
  </si>
  <si>
    <t>事業場所在地に有する作業場</t>
    <phoneticPr fontId="1"/>
  </si>
  <si>
    <t>(注)電子制御装置整備のみを行う事業場であって、事業場所在地に電子制御装置点検整備作業場を有していない場合は記載すること。</t>
    <rPh sb="3" eb="5">
      <t>デンシ</t>
    </rPh>
    <rPh sb="5" eb="7">
      <t>セイギョ</t>
    </rPh>
    <rPh sb="7" eb="9">
      <t>ソウチ</t>
    </rPh>
    <rPh sb="9" eb="11">
      <t>セイビ</t>
    </rPh>
    <rPh sb="14" eb="15">
      <t>オコナ</t>
    </rPh>
    <rPh sb="16" eb="19">
      <t>ジギョウジョウ</t>
    </rPh>
    <rPh sb="24" eb="27">
      <t>ジギョウジョウ</t>
    </rPh>
    <rPh sb="27" eb="30">
      <t>ショザイチ</t>
    </rPh>
    <rPh sb="31" eb="33">
      <t>デンシ</t>
    </rPh>
    <rPh sb="33" eb="35">
      <t>セイギョ</t>
    </rPh>
    <rPh sb="35" eb="37">
      <t>ソウチ</t>
    </rPh>
    <rPh sb="37" eb="39">
      <t>テンケン</t>
    </rPh>
    <rPh sb="39" eb="41">
      <t>セイビ</t>
    </rPh>
    <rPh sb="41" eb="44">
      <t>サギョウバ</t>
    </rPh>
    <rPh sb="45" eb="46">
      <t>ユウ</t>
    </rPh>
    <rPh sb="51" eb="53">
      <t>バアイ</t>
    </rPh>
    <rPh sb="54" eb="56">
      <t>キサイ</t>
    </rPh>
    <phoneticPr fontId="1"/>
  </si>
  <si>
    <t>離れた作業場又は
共同使用の作業場の別</t>
    <rPh sb="0" eb="1">
      <t>ハナ</t>
    </rPh>
    <rPh sb="3" eb="6">
      <t>サギョウジョウ</t>
    </rPh>
    <rPh sb="6" eb="7">
      <t>マタ</t>
    </rPh>
    <rPh sb="9" eb="11">
      <t>キョウドウ</t>
    </rPh>
    <rPh sb="11" eb="13">
      <t>シヨウ</t>
    </rPh>
    <rPh sb="14" eb="17">
      <t>サギョウジョウ</t>
    </rPh>
    <rPh sb="18" eb="19">
      <t>ベツ</t>
    </rPh>
    <phoneticPr fontId="1"/>
  </si>
  <si>
    <t>離れた電子制御装置整備作業場</t>
    <rPh sb="0" eb="1">
      <t>ハナ</t>
    </rPh>
    <rPh sb="3" eb="5">
      <t>デンシ</t>
    </rPh>
    <rPh sb="5" eb="7">
      <t>セイギョ</t>
    </rPh>
    <rPh sb="7" eb="9">
      <t>ソウチ</t>
    </rPh>
    <rPh sb="9" eb="11">
      <t>セイビ</t>
    </rPh>
    <rPh sb="11" eb="14">
      <t>サギョウジョウ</t>
    </rPh>
    <phoneticPr fontId="1"/>
  </si>
  <si>
    <t>共同使用の作業場</t>
    <rPh sb="0" eb="2">
      <t>キョウドウ</t>
    </rPh>
    <rPh sb="2" eb="4">
      <t>シヨウ</t>
    </rPh>
    <rPh sb="5" eb="8">
      <t>サギョウジョウ</t>
    </rPh>
    <phoneticPr fontId="1"/>
  </si>
  <si>
    <t>自動車による当該作業場までの所要時間</t>
    <rPh sb="6" eb="8">
      <t>トウガイ</t>
    </rPh>
    <rPh sb="8" eb="11">
      <t>サギョウジョウ</t>
    </rPh>
    <rPh sb="14" eb="16">
      <t>ショヨウ</t>
    </rPh>
    <rPh sb="16" eb="18">
      <t>ジカン</t>
    </rPh>
    <phoneticPr fontId="1"/>
  </si>
  <si>
    <t>間口</t>
    <rPh sb="0" eb="2">
      <t>マグチ</t>
    </rPh>
    <phoneticPr fontId="1"/>
  </si>
  <si>
    <t>奥行</t>
    <rPh sb="0" eb="2">
      <t>オクユ</t>
    </rPh>
    <phoneticPr fontId="1"/>
  </si>
  <si>
    <t>面積</t>
    <rPh sb="0" eb="2">
      <t>メンセキ</t>
    </rPh>
    <phoneticPr fontId="1"/>
  </si>
  <si>
    <r>
      <t>車両置場</t>
    </r>
    <r>
      <rPr>
        <sz val="8"/>
        <color theme="1"/>
        <rFont val="ＭＳ 明朝"/>
        <family val="1"/>
        <charset val="128"/>
      </rPr>
      <t>（※2）</t>
    </r>
    <rPh sb="0" eb="2">
      <t>シャリョウ</t>
    </rPh>
    <rPh sb="2" eb="4">
      <t>オキバ</t>
    </rPh>
    <phoneticPr fontId="1"/>
  </si>
  <si>
    <t>施行規則第３条第８号
ハに係る作業場</t>
    <phoneticPr fontId="1"/>
  </si>
  <si>
    <t>共同使用に係る者
（※3）</t>
    <rPh sb="0" eb="2">
      <t>キョウドウ</t>
    </rPh>
    <rPh sb="2" eb="4">
      <t>シヨウ</t>
    </rPh>
    <rPh sb="5" eb="6">
      <t>カカ</t>
    </rPh>
    <rPh sb="7" eb="8">
      <t>モノ</t>
    </rPh>
    <phoneticPr fontId="1"/>
  </si>
  <si>
    <t>氏名又は
名称</t>
    <rPh sb="0" eb="2">
      <t>シメイ</t>
    </rPh>
    <rPh sb="2" eb="3">
      <t>マタ</t>
    </rPh>
    <rPh sb="5" eb="7">
      <t>メイショウ</t>
    </rPh>
    <phoneticPr fontId="1"/>
  </si>
  <si>
    <t>ー</t>
    <phoneticPr fontId="1"/>
  </si>
  <si>
    <t>エーミング作業に必要な機器</t>
    <phoneticPr fontId="1"/>
  </si>
  <si>
    <t>名称</t>
    <rPh sb="0" eb="1">
      <t>メイ</t>
    </rPh>
    <rPh sb="1" eb="2">
      <t>ショウ</t>
    </rPh>
    <phoneticPr fontId="1"/>
  </si>
  <si>
    <t>型式・能力等</t>
    <rPh sb="0" eb="2">
      <t>カタシキ</t>
    </rPh>
    <rPh sb="3" eb="5">
      <t>ノウリョク</t>
    </rPh>
    <rPh sb="5" eb="6">
      <t>トウ</t>
    </rPh>
    <phoneticPr fontId="1"/>
  </si>
  <si>
    <t>数量</t>
    <rPh sb="0" eb="1">
      <t>カズ</t>
    </rPh>
    <rPh sb="1" eb="2">
      <t>リョウ</t>
    </rPh>
    <phoneticPr fontId="1"/>
  </si>
  <si>
    <t>作業機械</t>
    <rPh sb="0" eb="2">
      <t>サギョウ</t>
    </rPh>
    <rPh sb="2" eb="4">
      <t>キカイ</t>
    </rPh>
    <phoneticPr fontId="1"/>
  </si>
  <si>
    <t>プレス</t>
  </si>
  <si>
    <t>㌧</t>
    <phoneticPr fontId="1"/>
  </si>
  <si>
    <t>エア・コンプレッサ</t>
  </si>
  <si>
    <t>㎾</t>
    <phoneticPr fontId="1"/>
  </si>
  <si>
    <t>ℓ</t>
    <phoneticPr fontId="1"/>
  </si>
  <si>
    <t>チェーン・ブロック</t>
  </si>
  <si>
    <t>ジャッキ</t>
  </si>
  <si>
    <t>バイス</t>
  </si>
  <si>
    <t>㎜</t>
    <phoneticPr fontId="1"/>
  </si>
  <si>
    <t>充電器</t>
  </si>
  <si>
    <t>V</t>
    <phoneticPr fontId="1"/>
  </si>
  <si>
    <t>A</t>
    <phoneticPr fontId="1"/>
  </si>
  <si>
    <t>作業計器</t>
    <rPh sb="0" eb="2">
      <t>サギョウ</t>
    </rPh>
    <rPh sb="2" eb="4">
      <t>ケイキ</t>
    </rPh>
    <phoneticPr fontId="1"/>
  </si>
  <si>
    <t>ノギス</t>
  </si>
  <si>
    <t>トルク・レンチ</t>
  </si>
  <si>
    <t>Nm</t>
    <phoneticPr fontId="1"/>
  </si>
  <si>
    <t>水準器</t>
    <rPh sb="0" eb="3">
      <t>スイジュンキ</t>
    </rPh>
    <phoneticPr fontId="1"/>
  </si>
  <si>
    <t>点検計器
及び
点検装置</t>
    <rPh sb="0" eb="2">
      <t>テンケン</t>
    </rPh>
    <rPh sb="2" eb="4">
      <t>ケイキ</t>
    </rPh>
    <rPh sb="5" eb="6">
      <t>オヨ</t>
    </rPh>
    <rPh sb="8" eb="10">
      <t>テンケン</t>
    </rPh>
    <rPh sb="10" eb="12">
      <t>ソウチ</t>
    </rPh>
    <phoneticPr fontId="1"/>
  </si>
  <si>
    <t>サーキット・テスタ</t>
  </si>
  <si>
    <t>㎫</t>
  </si>
  <si>
    <t>rpm</t>
    <phoneticPr fontId="1"/>
  </si>
  <si>
    <t>枚</t>
    <rPh sb="0" eb="1">
      <t>マイ</t>
    </rPh>
    <phoneticPr fontId="1"/>
  </si>
  <si>
    <t>㎪</t>
    <phoneticPr fontId="1"/>
  </si>
  <si>
    <t>vol%</t>
    <phoneticPr fontId="1"/>
  </si>
  <si>
    <t>vol㏙</t>
    <phoneticPr fontId="1"/>
  </si>
  <si>
    <t>整備用スキャンツール</t>
    <phoneticPr fontId="1"/>
  </si>
  <si>
    <t>㎫</t>
    <phoneticPr fontId="1"/>
  </si>
  <si>
    <t>×</t>
    <phoneticPr fontId="1"/>
  </si>
  <si>
    <t>第２号様式（認証）</t>
    <rPh sb="0" eb="1">
      <t>ダイ</t>
    </rPh>
    <rPh sb="2" eb="3">
      <t>ゴウ</t>
    </rPh>
    <rPh sb="3" eb="5">
      <t>ヨウシキ</t>
    </rPh>
    <phoneticPr fontId="1"/>
  </si>
  <si>
    <t>自動車特定整備事業の変更（</t>
    <phoneticPr fontId="1"/>
  </si>
  <si>
    <t>）書</t>
    <phoneticPr fontId="1"/>
  </si>
  <si>
    <t>道路運送車両法等の規定により別紙書面を添え（</t>
    <phoneticPr fontId="1"/>
  </si>
  <si>
    <t>）します。</t>
  </si>
  <si>
    <t>(注)届出にあっては「届出」、申請にあっては「申請」の文字に○を記載すること。</t>
    <phoneticPr fontId="1"/>
  </si>
  <si>
    <t>(注)該当しない項目は記載を省略することができる。（全ての項目に共通）
(注)必要に応じて、記載枠を追加・拡大または削除・縮小することができる。（全ての項目に共通）</t>
    <rPh sb="26" eb="27">
      <t>スベ</t>
    </rPh>
    <rPh sb="29" eb="31">
      <t>コウモク</t>
    </rPh>
    <rPh sb="32" eb="34">
      <t>キョウツウ</t>
    </rPh>
    <phoneticPr fontId="1"/>
  </si>
  <si>
    <t>の氏名又は名称</t>
    <phoneticPr fontId="1"/>
  </si>
  <si>
    <t>－</t>
    <phoneticPr fontId="1"/>
  </si>
  <si>
    <t>（ 特定整備制度 ）</t>
    <rPh sb="2" eb="4">
      <t>トクテイ</t>
    </rPh>
    <rPh sb="4" eb="6">
      <t>セイビ</t>
    </rPh>
    <rPh sb="6" eb="8">
      <t>セイド</t>
    </rPh>
    <phoneticPr fontId="1"/>
  </si>
  <si>
    <t>（ 優良認定制度 ）</t>
    <rPh sb="2" eb="4">
      <t>ユウリョウ</t>
    </rPh>
    <rPh sb="4" eb="6">
      <t>ニンテイ</t>
    </rPh>
    <rPh sb="6" eb="8">
      <t>セイド</t>
    </rPh>
    <phoneticPr fontId="1"/>
  </si>
  <si>
    <t>（ 指定整備制度 ）</t>
    <rPh sb="2" eb="4">
      <t>シテイ</t>
    </rPh>
    <rPh sb="4" eb="6">
      <t>セイビ</t>
    </rPh>
    <rPh sb="6" eb="8">
      <t>セイド</t>
    </rPh>
    <phoneticPr fontId="1"/>
  </si>
  <si>
    <t>届出・申請の内容</t>
    <phoneticPr fontId="1"/>
  </si>
  <si>
    <t>相　続</t>
    <rPh sb="0" eb="1">
      <t>ソウ</t>
    </rPh>
    <rPh sb="2" eb="3">
      <t>ゾク</t>
    </rPh>
    <phoneticPr fontId="1"/>
  </si>
  <si>
    <t>合　併</t>
    <rPh sb="0" eb="1">
      <t>ゴウ</t>
    </rPh>
    <rPh sb="2" eb="3">
      <t>ヘイ</t>
    </rPh>
    <phoneticPr fontId="1"/>
  </si>
  <si>
    <t>分　割</t>
    <rPh sb="0" eb="1">
      <t>ブン</t>
    </rPh>
    <rPh sb="2" eb="3">
      <t>ワリ</t>
    </rPh>
    <phoneticPr fontId="1"/>
  </si>
  <si>
    <t>譲　受</t>
    <rPh sb="0" eb="1">
      <t>ユズ</t>
    </rPh>
    <rPh sb="2" eb="3">
      <t>ウ</t>
    </rPh>
    <phoneticPr fontId="1"/>
  </si>
  <si>
    <t>役員の変更</t>
    <rPh sb="0" eb="2">
      <t>ヤクイン</t>
    </rPh>
    <rPh sb="3" eb="5">
      <t>ヘンコウ</t>
    </rPh>
    <phoneticPr fontId="1"/>
  </si>
  <si>
    <r>
      <t>事業者名</t>
    </r>
    <r>
      <rPr>
        <sz val="9"/>
        <color theme="1"/>
        <rFont val="ＭＳ 明朝"/>
        <family val="1"/>
        <charset val="128"/>
      </rPr>
      <t>又は</t>
    </r>
    <r>
      <rPr>
        <sz val="10"/>
        <color theme="1"/>
        <rFont val="ＭＳ 明朝"/>
        <family val="1"/>
        <charset val="128"/>
      </rPr>
      <t>住所</t>
    </r>
    <r>
      <rPr>
        <sz val="9"/>
        <color theme="1"/>
        <rFont val="ＭＳ 明朝"/>
        <family val="1"/>
        <charset val="128"/>
      </rPr>
      <t>の</t>
    </r>
    <r>
      <rPr>
        <sz val="10"/>
        <color theme="1"/>
        <rFont val="ＭＳ 明朝"/>
        <family val="1"/>
        <charset val="128"/>
      </rPr>
      <t>変更</t>
    </r>
    <rPh sb="0" eb="3">
      <t>ジギョウシャ</t>
    </rPh>
    <rPh sb="3" eb="4">
      <t>メイ</t>
    </rPh>
    <rPh sb="4" eb="5">
      <t>マタ</t>
    </rPh>
    <rPh sb="6" eb="8">
      <t>ジュウショ</t>
    </rPh>
    <rPh sb="9" eb="11">
      <t>ヘンコウ</t>
    </rPh>
    <phoneticPr fontId="1"/>
  </si>
  <si>
    <r>
      <t>事業場</t>
    </r>
    <r>
      <rPr>
        <sz val="9"/>
        <color theme="1"/>
        <rFont val="ＭＳ 明朝"/>
        <family val="1"/>
        <charset val="128"/>
      </rPr>
      <t>の</t>
    </r>
    <r>
      <rPr>
        <sz val="10"/>
        <color theme="1"/>
        <rFont val="ＭＳ 明朝"/>
        <family val="1"/>
        <charset val="128"/>
      </rPr>
      <t>名称</t>
    </r>
    <r>
      <rPr>
        <sz val="9"/>
        <color theme="1"/>
        <rFont val="ＭＳ 明朝"/>
        <family val="1"/>
        <charset val="128"/>
      </rPr>
      <t>の</t>
    </r>
    <r>
      <rPr>
        <sz val="10"/>
        <color theme="1"/>
        <rFont val="ＭＳ 明朝"/>
        <family val="1"/>
        <charset val="128"/>
      </rPr>
      <t>変更</t>
    </r>
    <rPh sb="0" eb="3">
      <t>ジギョウジョウ</t>
    </rPh>
    <rPh sb="4" eb="6">
      <t>メイショウ</t>
    </rPh>
    <rPh sb="7" eb="9">
      <t>ヘンコウ</t>
    </rPh>
    <phoneticPr fontId="1"/>
  </si>
  <si>
    <r>
      <t>事業場</t>
    </r>
    <r>
      <rPr>
        <sz val="9"/>
        <color theme="1"/>
        <rFont val="ＭＳ 明朝"/>
        <family val="1"/>
        <charset val="128"/>
      </rPr>
      <t>の</t>
    </r>
    <r>
      <rPr>
        <sz val="10"/>
        <color theme="1"/>
        <rFont val="ＭＳ 明朝"/>
        <family val="1"/>
        <charset val="128"/>
      </rPr>
      <t>所在地</t>
    </r>
    <r>
      <rPr>
        <sz val="9"/>
        <color theme="1"/>
        <rFont val="ＭＳ 明朝"/>
        <family val="1"/>
        <charset val="128"/>
      </rPr>
      <t>の</t>
    </r>
    <r>
      <rPr>
        <sz val="10"/>
        <color theme="1"/>
        <rFont val="ＭＳ 明朝"/>
        <family val="1"/>
        <charset val="128"/>
      </rPr>
      <t>変更</t>
    </r>
    <rPh sb="0" eb="3">
      <t>ジギョウジョウ</t>
    </rPh>
    <rPh sb="4" eb="7">
      <t>ショザイチ</t>
    </rPh>
    <rPh sb="8" eb="10">
      <t>ヘンコウ</t>
    </rPh>
    <phoneticPr fontId="1"/>
  </si>
  <si>
    <r>
      <t>屋内作業場</t>
    </r>
    <r>
      <rPr>
        <sz val="6"/>
        <color theme="1"/>
        <rFont val="ＭＳ 明朝"/>
        <family val="1"/>
        <charset val="128"/>
      </rPr>
      <t xml:space="preserve"> </t>
    </r>
    <r>
      <rPr>
        <sz val="10"/>
        <rFont val="ＭＳ 明朝"/>
        <family val="1"/>
        <charset val="128"/>
      </rPr>
      <t>又は</t>
    </r>
    <r>
      <rPr>
        <sz val="6"/>
        <rFont val="ＭＳ 明朝"/>
        <family val="1"/>
        <charset val="128"/>
      </rPr>
      <t xml:space="preserve"> </t>
    </r>
    <r>
      <rPr>
        <sz val="11"/>
        <rFont val="ＭＳ 明朝"/>
        <family val="1"/>
        <charset val="128"/>
      </rPr>
      <t>電子制御装置点検整備作業場</t>
    </r>
    <r>
      <rPr>
        <sz val="6"/>
        <rFont val="ＭＳ 明朝"/>
        <family val="1"/>
        <charset val="128"/>
      </rPr>
      <t xml:space="preserve"> </t>
    </r>
    <r>
      <rPr>
        <sz val="11"/>
        <color theme="1"/>
        <rFont val="ＭＳ 明朝"/>
        <family val="1"/>
        <charset val="128"/>
      </rPr>
      <t>の変更</t>
    </r>
    <r>
      <rPr>
        <sz val="9"/>
        <color theme="1"/>
        <rFont val="ＭＳ 明朝"/>
        <family val="1"/>
        <charset val="128"/>
      </rPr>
      <t>（</t>
    </r>
    <r>
      <rPr>
        <sz val="6"/>
        <color theme="1"/>
        <rFont val="ＭＳ 明朝"/>
        <family val="1"/>
        <charset val="128"/>
      </rPr>
      <t xml:space="preserve"> </t>
    </r>
    <r>
      <rPr>
        <sz val="9"/>
        <color theme="1"/>
        <rFont val="ＭＳ 明朝"/>
        <family val="1"/>
        <charset val="128"/>
      </rPr>
      <t>面積</t>
    </r>
    <r>
      <rPr>
        <sz val="6"/>
        <color theme="1"/>
        <rFont val="ＭＳ 明朝"/>
        <family val="1"/>
        <charset val="128"/>
      </rPr>
      <t xml:space="preserve"> </t>
    </r>
    <r>
      <rPr>
        <sz val="9"/>
        <color theme="1"/>
        <rFont val="ＭＳ 明朝"/>
        <family val="1"/>
        <charset val="128"/>
      </rPr>
      <t>又は</t>
    </r>
    <r>
      <rPr>
        <sz val="6"/>
        <color theme="1"/>
        <rFont val="ＭＳ 明朝"/>
        <family val="1"/>
        <charset val="128"/>
      </rPr>
      <t xml:space="preserve"> </t>
    </r>
    <r>
      <rPr>
        <sz val="9"/>
        <color theme="1"/>
        <rFont val="ＭＳ 明朝"/>
        <family val="1"/>
        <charset val="128"/>
      </rPr>
      <t>間口</t>
    </r>
    <r>
      <rPr>
        <sz val="6"/>
        <color theme="1"/>
        <rFont val="ＭＳ 明朝"/>
        <family val="1"/>
        <charset val="128"/>
      </rPr>
      <t xml:space="preserve"> </t>
    </r>
    <r>
      <rPr>
        <sz val="9"/>
        <color theme="1"/>
        <rFont val="ＭＳ 明朝"/>
        <family val="1"/>
        <charset val="128"/>
      </rPr>
      <t>若しくは</t>
    </r>
    <r>
      <rPr>
        <sz val="6"/>
        <color theme="1"/>
        <rFont val="ＭＳ 明朝"/>
        <family val="1"/>
        <charset val="128"/>
      </rPr>
      <t xml:space="preserve"> </t>
    </r>
    <r>
      <rPr>
        <sz val="9"/>
        <color theme="1"/>
        <rFont val="ＭＳ 明朝"/>
        <family val="1"/>
        <charset val="128"/>
      </rPr>
      <t>奥行</t>
    </r>
    <r>
      <rPr>
        <sz val="6"/>
        <color theme="1"/>
        <rFont val="ＭＳ 明朝"/>
        <family val="1"/>
        <charset val="128"/>
      </rPr>
      <t xml:space="preserve"> </t>
    </r>
    <r>
      <rPr>
        <sz val="9"/>
        <color theme="1"/>
        <rFont val="ＭＳ 明朝"/>
        <family val="1"/>
        <charset val="128"/>
      </rPr>
      <t>の長さ</t>
    </r>
    <r>
      <rPr>
        <sz val="6"/>
        <color theme="1"/>
        <rFont val="ＭＳ 明朝"/>
        <family val="1"/>
        <charset val="128"/>
      </rPr>
      <t xml:space="preserve"> </t>
    </r>
    <r>
      <rPr>
        <sz val="9"/>
        <color theme="1"/>
        <rFont val="ＭＳ 明朝"/>
        <family val="1"/>
        <charset val="128"/>
      </rPr>
      <t>）</t>
    </r>
    <rPh sb="0" eb="2">
      <t>オクナイ</t>
    </rPh>
    <rPh sb="2" eb="4">
      <t>サギョウ</t>
    </rPh>
    <rPh sb="4" eb="5">
      <t>ジョウ</t>
    </rPh>
    <rPh sb="6" eb="7">
      <t>マタ</t>
    </rPh>
    <rPh sb="9" eb="11">
      <t>デンシ</t>
    </rPh>
    <rPh sb="11" eb="13">
      <t>セイギョ</t>
    </rPh>
    <rPh sb="13" eb="15">
      <t>ソウチ</t>
    </rPh>
    <rPh sb="15" eb="17">
      <t>テンケン</t>
    </rPh>
    <rPh sb="17" eb="19">
      <t>セイビ</t>
    </rPh>
    <rPh sb="19" eb="22">
      <t>サギョウジョウ</t>
    </rPh>
    <rPh sb="24" eb="26">
      <t>ヘンコウ</t>
    </rPh>
    <rPh sb="28" eb="30">
      <t>メンセキ</t>
    </rPh>
    <rPh sb="31" eb="32">
      <t>マタ</t>
    </rPh>
    <rPh sb="34" eb="36">
      <t>マグチ</t>
    </rPh>
    <rPh sb="37" eb="38">
      <t>モ</t>
    </rPh>
    <rPh sb="42" eb="44">
      <t>オクユキ</t>
    </rPh>
    <rPh sb="46" eb="47">
      <t>ナガ</t>
    </rPh>
    <phoneticPr fontId="1"/>
  </si>
  <si>
    <t>変更申請</t>
    <phoneticPr fontId="1"/>
  </si>
  <si>
    <t>自動車特定整備事業の種類の変更</t>
    <rPh sb="0" eb="3">
      <t>ジドウシャ</t>
    </rPh>
    <rPh sb="3" eb="5">
      <t>トクテイ</t>
    </rPh>
    <rPh sb="5" eb="7">
      <t>セイビ</t>
    </rPh>
    <rPh sb="7" eb="9">
      <t>ジギョウ</t>
    </rPh>
    <rPh sb="10" eb="12">
      <t>シュルイ</t>
    </rPh>
    <rPh sb="13" eb="15">
      <t>ヘンコウ</t>
    </rPh>
    <phoneticPr fontId="1"/>
  </si>
  <si>
    <r>
      <t>対象自動車</t>
    </r>
    <r>
      <rPr>
        <sz val="10"/>
        <color theme="1"/>
        <rFont val="ＭＳ 明朝"/>
        <family val="1"/>
        <charset val="128"/>
      </rPr>
      <t>の</t>
    </r>
    <r>
      <rPr>
        <sz val="11"/>
        <color theme="1"/>
        <rFont val="ＭＳ 明朝"/>
        <family val="1"/>
        <charset val="128"/>
      </rPr>
      <t>種類、</t>
    </r>
    <r>
      <rPr>
        <sz val="11"/>
        <rFont val="ＭＳ 明朝"/>
        <family val="1"/>
        <charset val="128"/>
      </rPr>
      <t>整備</t>
    </r>
    <r>
      <rPr>
        <sz val="10"/>
        <rFont val="ＭＳ 明朝"/>
        <family val="1"/>
        <charset val="128"/>
      </rPr>
      <t>又は</t>
    </r>
    <r>
      <rPr>
        <sz val="11"/>
        <color theme="1"/>
        <rFont val="ＭＳ 明朝"/>
        <family val="1"/>
        <charset val="128"/>
      </rPr>
      <t>装置の種類の変更</t>
    </r>
    <rPh sb="0" eb="2">
      <t>タイショウ</t>
    </rPh>
    <rPh sb="2" eb="5">
      <t>ジドウシャ</t>
    </rPh>
    <rPh sb="6" eb="8">
      <t>シュルイ</t>
    </rPh>
    <rPh sb="9" eb="11">
      <t>セイビ</t>
    </rPh>
    <rPh sb="11" eb="12">
      <t>マタ</t>
    </rPh>
    <rPh sb="13" eb="15">
      <t>ソウチ</t>
    </rPh>
    <rPh sb="16" eb="18">
      <t>シュルイ</t>
    </rPh>
    <rPh sb="19" eb="21">
      <t>ヘンコウ</t>
    </rPh>
    <phoneticPr fontId="1"/>
  </si>
  <si>
    <r>
      <t>業務</t>
    </r>
    <r>
      <rPr>
        <sz val="10"/>
        <color theme="1"/>
        <rFont val="ＭＳ 明朝"/>
        <family val="1"/>
        <charset val="128"/>
      </rPr>
      <t>の</t>
    </r>
    <r>
      <rPr>
        <sz val="11"/>
        <color theme="1"/>
        <rFont val="ＭＳ 明朝"/>
        <family val="1"/>
        <charset val="128"/>
      </rPr>
      <t>範囲</t>
    </r>
    <r>
      <rPr>
        <sz val="10"/>
        <color theme="1"/>
        <rFont val="ＭＳ 明朝"/>
        <family val="1"/>
        <charset val="128"/>
      </rPr>
      <t>の</t>
    </r>
    <r>
      <rPr>
        <sz val="11"/>
        <color theme="1"/>
        <rFont val="ＭＳ 明朝"/>
        <family val="1"/>
        <charset val="128"/>
      </rPr>
      <t>変更</t>
    </r>
    <rPh sb="0" eb="2">
      <t>ギョウム</t>
    </rPh>
    <rPh sb="3" eb="5">
      <t>ハンイ</t>
    </rPh>
    <rPh sb="6" eb="8">
      <t>ヘンコウ</t>
    </rPh>
    <phoneticPr fontId="1"/>
  </si>
  <si>
    <t>(注)役員の変更のみの届出の場合は、役員の変更届出書（第５号様式）を使用すること。
(注)□枠内の該当するものに○を記載すること。</t>
    <phoneticPr fontId="1"/>
  </si>
  <si>
    <t>変更年月日</t>
    <phoneticPr fontId="1"/>
  </si>
  <si>
    <r>
      <t xml:space="preserve">備考
</t>
    </r>
    <r>
      <rPr>
        <sz val="8"/>
        <color theme="1"/>
        <rFont val="ＭＳ 明朝"/>
        <family val="1"/>
        <charset val="128"/>
      </rPr>
      <t>(変更内容)</t>
    </r>
    <rPh sb="0" eb="2">
      <t>ビコウ</t>
    </rPh>
    <rPh sb="4" eb="6">
      <t>ヘンコウ</t>
    </rPh>
    <rPh sb="6" eb="8">
      <t>ナイヨウ</t>
    </rPh>
    <phoneticPr fontId="1"/>
  </si>
  <si>
    <t>※変更前、変更後等を記載</t>
    <rPh sb="1" eb="3">
      <t>ヘンコウ</t>
    </rPh>
    <rPh sb="3" eb="4">
      <t>マエ</t>
    </rPh>
    <rPh sb="5" eb="7">
      <t>ヘンコウ</t>
    </rPh>
    <rPh sb="7" eb="8">
      <t>ゴ</t>
    </rPh>
    <rPh sb="8" eb="9">
      <t>トウ</t>
    </rPh>
    <rPh sb="10" eb="12">
      <t>キサイ</t>
    </rPh>
    <phoneticPr fontId="1"/>
  </si>
  <si>
    <t>１　宣誓書</t>
    <phoneticPr fontId="1"/>
  </si>
  <si>
    <t>２-①　自動車特定整備事業の種類の変更</t>
    <rPh sb="7" eb="9">
      <t>トクテイ</t>
    </rPh>
    <phoneticPr fontId="1"/>
  </si>
  <si>
    <t>自動車特定整備事業の種類</t>
    <rPh sb="3" eb="5">
      <t>トクテイ</t>
    </rPh>
    <phoneticPr fontId="1"/>
  </si>
  <si>
    <t>普通 自動車特定整備事業</t>
    <rPh sb="0" eb="1">
      <t>フ</t>
    </rPh>
    <rPh sb="1" eb="2">
      <t>ツウ</t>
    </rPh>
    <rPh sb="3" eb="6">
      <t>ジドウシャ</t>
    </rPh>
    <rPh sb="8" eb="10">
      <t>セイビ</t>
    </rPh>
    <rPh sb="10" eb="12">
      <t>ジギョウ</t>
    </rPh>
    <phoneticPr fontId="1"/>
  </si>
  <si>
    <t>小型 自動車特定整備事業</t>
    <rPh sb="0" eb="1">
      <t>ショウ</t>
    </rPh>
    <rPh sb="1" eb="2">
      <t>カタ</t>
    </rPh>
    <rPh sb="3" eb="6">
      <t>ジドウシャ</t>
    </rPh>
    <rPh sb="8" eb="10">
      <t>セイビ</t>
    </rPh>
    <rPh sb="10" eb="12">
      <t>ジギョウ</t>
    </rPh>
    <phoneticPr fontId="1"/>
  </si>
  <si>
    <t>(注)□枠内の該当するものに、追加するものは◎を、廃止するものは✕及び認証年月日を、変更がないものは○及び
　　認証年月日を記載すること。</t>
    <rPh sb="51" eb="52">
      <t>オヨ</t>
    </rPh>
    <rPh sb="62" eb="64">
      <t>キサイ</t>
    </rPh>
    <phoneticPr fontId="1"/>
  </si>
  <si>
    <t>２-②　対象とする自動車の種類、整備及び装置の種類の変更</t>
    <rPh sb="16" eb="18">
      <t>セイビ</t>
    </rPh>
    <rPh sb="18" eb="19">
      <t>オヨ</t>
    </rPh>
    <rPh sb="20" eb="22">
      <t>ソウチ</t>
    </rPh>
    <rPh sb="23" eb="25">
      <t>シュルイ</t>
    </rPh>
    <phoneticPr fontId="1"/>
  </si>
  <si>
    <t>大型特殊自動車</t>
    <phoneticPr fontId="1"/>
  </si>
  <si>
    <t>小型四輪自動車</t>
    <phoneticPr fontId="1"/>
  </si>
  <si>
    <t>小型三輪自動車</t>
    <phoneticPr fontId="1"/>
  </si>
  <si>
    <t>小型二輪自動車</t>
    <phoneticPr fontId="1"/>
  </si>
  <si>
    <t>軽自動車</t>
    <phoneticPr fontId="1"/>
  </si>
  <si>
    <t>２－③　業務の範囲の変更</t>
    <phoneticPr fontId="1"/>
  </si>
  <si>
    <t>内燃機関を除く</t>
    <phoneticPr fontId="1"/>
  </si>
  <si>
    <t>)</t>
    <phoneticPr fontId="1"/>
  </si>
  <si>
    <t>(注)□枠内の該当するものに、限定の申請をするものは◎、限定の解除をするものは✕、変更がないものは〇を記載すること。</t>
    <phoneticPr fontId="1"/>
  </si>
  <si>
    <t>３　旧事業者の氏名又は名称及び住所</t>
    <rPh sb="2" eb="3">
      <t>キュウ</t>
    </rPh>
    <rPh sb="7" eb="9">
      <t>シメイ</t>
    </rPh>
    <rPh sb="9" eb="10">
      <t>マタ</t>
    </rPh>
    <rPh sb="11" eb="13">
      <t>メイショウ</t>
    </rPh>
    <rPh sb="13" eb="14">
      <t>オヨ</t>
    </rPh>
    <phoneticPr fontId="1"/>
  </si>
  <si>
    <t>（ふりがな）</t>
    <phoneticPr fontId="1"/>
  </si>
  <si>
    <t>旧事業者の氏名又は名称</t>
    <rPh sb="0" eb="1">
      <t>キュウ</t>
    </rPh>
    <rPh sb="1" eb="4">
      <t>ジギョウシャ</t>
    </rPh>
    <rPh sb="5" eb="7">
      <t>シメイ</t>
    </rPh>
    <rPh sb="7" eb="8">
      <t>マタ</t>
    </rPh>
    <rPh sb="9" eb="11">
      <t>メイショウ</t>
    </rPh>
    <phoneticPr fontId="1"/>
  </si>
  <si>
    <t>旧事業者の住所</t>
    <rPh sb="0" eb="1">
      <t>キュウ</t>
    </rPh>
    <rPh sb="1" eb="4">
      <t>ジギョウシャ</t>
    </rPh>
    <rPh sb="5" eb="7">
      <t>ジュウショ</t>
    </rPh>
    <phoneticPr fontId="1"/>
  </si>
  <si>
    <t>４　旧事業場の名称及び所在地</t>
    <rPh sb="2" eb="3">
      <t>キュウ</t>
    </rPh>
    <rPh sb="7" eb="9">
      <t>メイショウ</t>
    </rPh>
    <rPh sb="9" eb="10">
      <t>オヨ</t>
    </rPh>
    <phoneticPr fontId="1"/>
  </si>
  <si>
    <t>（ふりがな）</t>
    <phoneticPr fontId="1"/>
  </si>
  <si>
    <t>旧事業場の名称</t>
    <rPh sb="0" eb="1">
      <t>キュウ</t>
    </rPh>
    <rPh sb="1" eb="4">
      <t>ジギョウジョウ</t>
    </rPh>
    <rPh sb="5" eb="7">
      <t>メイショウ</t>
    </rPh>
    <phoneticPr fontId="1"/>
  </si>
  <si>
    <t>旧事業場の所在地</t>
    <rPh sb="0" eb="1">
      <t>キュウ</t>
    </rPh>
    <phoneticPr fontId="1"/>
  </si>
  <si>
    <t>５　工員の構成</t>
    <phoneticPr fontId="1"/>
  </si>
  <si>
    <t>工員の構成</t>
    <phoneticPr fontId="1"/>
  </si>
  <si>
    <t>合 計</t>
    <phoneticPr fontId="1"/>
  </si>
  <si>
    <t>整備士数</t>
    <phoneticPr fontId="1"/>
  </si>
  <si>
    <t>一　級</t>
    <phoneticPr fontId="1"/>
  </si>
  <si>
    <t>二　級</t>
    <phoneticPr fontId="1"/>
  </si>
  <si>
    <t>三　級</t>
    <phoneticPr fontId="1"/>
  </si>
  <si>
    <t>車　体</t>
    <phoneticPr fontId="1"/>
  </si>
  <si>
    <t>電  気</t>
    <phoneticPr fontId="1"/>
  </si>
  <si>
    <t>（工員数）</t>
    <phoneticPr fontId="1"/>
  </si>
  <si>
    <t>（二輪除く）</t>
    <phoneticPr fontId="1"/>
  </si>
  <si>
    <t>（二輪）</t>
    <phoneticPr fontId="1"/>
  </si>
  <si>
    <t>７－①　電子制御装置点検整備作業場等（７－②、８に該当しない場合）</t>
    <rPh sb="17" eb="18">
      <t>トウ</t>
    </rPh>
    <rPh sb="25" eb="27">
      <t>ガイトウ</t>
    </rPh>
    <rPh sb="30" eb="32">
      <t>バアイ</t>
    </rPh>
    <phoneticPr fontId="1"/>
  </si>
  <si>
    <t>㎡</t>
    <phoneticPr fontId="1"/>
  </si>
  <si>
    <t>)ｍ</t>
    <phoneticPr fontId="1"/>
  </si>
  <si>
    <t>当該作業場の
所在地（※1）</t>
    <rPh sb="0" eb="2">
      <t>トウガイ</t>
    </rPh>
    <rPh sb="2" eb="5">
      <t>サギョウジョウ</t>
    </rPh>
    <rPh sb="7" eb="10">
      <t>ショザイチ</t>
    </rPh>
    <phoneticPr fontId="1"/>
  </si>
  <si>
    <r>
      <rPr>
        <sz val="9"/>
        <color theme="1"/>
        <rFont val="ＭＳ 明朝"/>
        <family val="1"/>
        <charset val="128"/>
      </rPr>
      <t>管理責任者の氏名</t>
    </r>
    <r>
      <rPr>
        <sz val="8"/>
        <color theme="1"/>
        <rFont val="ＭＳ 明朝"/>
        <family val="1"/>
        <charset val="128"/>
      </rPr>
      <t>（※3）</t>
    </r>
    <rPh sb="0" eb="2">
      <t>カンリ</t>
    </rPh>
    <rPh sb="2" eb="5">
      <t>セキニンシャ</t>
    </rPh>
    <rPh sb="6" eb="8">
      <t>シメイ</t>
    </rPh>
    <phoneticPr fontId="1"/>
  </si>
  <si>
    <t>電子制御装置整備に必要な情報</t>
    <phoneticPr fontId="1"/>
  </si>
  <si>
    <t>10-①　役員の変更〔現在の役員及び辞任した役員〕</t>
    <phoneticPr fontId="1"/>
  </si>
  <si>
    <t>現在の役員及び就任年月日</t>
    <rPh sb="0" eb="2">
      <t>ゲンザイ</t>
    </rPh>
    <rPh sb="3" eb="5">
      <t>ヤクイン</t>
    </rPh>
    <rPh sb="7" eb="9">
      <t>シュウニン</t>
    </rPh>
    <phoneticPr fontId="1"/>
  </si>
  <si>
    <t>役員氏名</t>
    <rPh sb="0" eb="2">
      <t>ヤクイン</t>
    </rPh>
    <rPh sb="2" eb="4">
      <t>シメイ</t>
    </rPh>
    <phoneticPr fontId="1"/>
  </si>
  <si>
    <t>役職名</t>
    <rPh sb="0" eb="3">
      <t>ヤクショクメイ</t>
    </rPh>
    <phoneticPr fontId="1"/>
  </si>
  <si>
    <t>就任年月日</t>
    <rPh sb="0" eb="2">
      <t>シュウニン</t>
    </rPh>
    <rPh sb="2" eb="5">
      <t>ネンガッピ</t>
    </rPh>
    <phoneticPr fontId="1"/>
  </si>
  <si>
    <t>辞任した役員及び辞任年月日</t>
    <phoneticPr fontId="1"/>
  </si>
  <si>
    <t>辞任年月日</t>
    <rPh sb="0" eb="2">
      <t>ジニン</t>
    </rPh>
    <rPh sb="2" eb="5">
      <t>ネンガッピ</t>
    </rPh>
    <phoneticPr fontId="1"/>
  </si>
  <si>
    <t>10-②　役員の変更に係る事業場</t>
    <phoneticPr fontId="1"/>
  </si>
  <si>
    <t>11 作業機械等</t>
    <rPh sb="3" eb="5">
      <t>サギョウ</t>
    </rPh>
    <rPh sb="5" eb="7">
      <t>キカイ</t>
    </rPh>
    <rPh sb="7" eb="8">
      <t>トウ</t>
    </rPh>
    <phoneticPr fontId="1"/>
  </si>
  <si>
    <t>×</t>
    <phoneticPr fontId="1"/>
  </si>
  <si>
    <t>12 事業場平面図</t>
    <rPh sb="3" eb="6">
      <t>ジギョウジョウ</t>
    </rPh>
    <rPh sb="6" eb="9">
      <t>ヘイメンズ</t>
    </rPh>
    <phoneticPr fontId="1"/>
  </si>
  <si>
    <t>　　 　㎪</t>
  </si>
  <si>
    <t>部品洗浄槽</t>
    <phoneticPr fontId="1"/>
  </si>
  <si>
    <t>該当なし</t>
    <rPh sb="0" eb="2">
      <t>ガイトウ</t>
    </rPh>
    <phoneticPr fontId="1"/>
  </si>
  <si>
    <r>
      <t>７－②　電子制御装置点検整備作業場</t>
    </r>
    <r>
      <rPr>
        <sz val="9"/>
        <color theme="1"/>
        <rFont val="ＭＳ 明朝"/>
        <family val="1"/>
        <charset val="128"/>
      </rPr>
      <t>（施行規則第３条第８号ハに係る作業場の場合）</t>
    </r>
    <rPh sb="18" eb="20">
      <t>セコウ</t>
    </rPh>
    <rPh sb="20" eb="22">
      <t>キソク</t>
    </rPh>
    <rPh sb="22" eb="23">
      <t>ダイ</t>
    </rPh>
    <rPh sb="24" eb="25">
      <t>ジョウ</t>
    </rPh>
    <rPh sb="25" eb="26">
      <t>ダイ</t>
    </rPh>
    <rPh sb="27" eb="28">
      <t>ゴウ</t>
    </rPh>
    <rPh sb="30" eb="31">
      <t>カカ</t>
    </rPh>
    <rPh sb="32" eb="35">
      <t>サギョウジョウ</t>
    </rPh>
    <rPh sb="36" eb="38">
      <t>バアイ</t>
    </rPh>
    <phoneticPr fontId="1"/>
  </si>
  <si>
    <r>
      <t>８　電子制御装置点検整備作業場</t>
    </r>
    <r>
      <rPr>
        <sz val="9"/>
        <color theme="1"/>
        <rFont val="ＭＳ 明朝"/>
        <family val="1"/>
        <charset val="128"/>
      </rPr>
      <t>（離れた作業場又は共同使用の作業場を有する場合）</t>
    </r>
    <rPh sb="16" eb="17">
      <t>バナ</t>
    </rPh>
    <rPh sb="19" eb="22">
      <t>サギョウジョウ</t>
    </rPh>
    <rPh sb="22" eb="23">
      <t>マタ</t>
    </rPh>
    <rPh sb="24" eb="26">
      <t>キョウドウ</t>
    </rPh>
    <rPh sb="26" eb="28">
      <t>シヨウ</t>
    </rPh>
    <rPh sb="29" eb="32">
      <t>サギョウジョウ</t>
    </rPh>
    <rPh sb="33" eb="34">
      <t>ユウ</t>
    </rPh>
    <rPh sb="36" eb="38">
      <t>バアイ</t>
    </rPh>
    <phoneticPr fontId="1"/>
  </si>
  <si>
    <r>
      <t>６　屋内作業場等の変更</t>
    </r>
    <r>
      <rPr>
        <sz val="9"/>
        <rFont val="ＭＳ 明朝"/>
        <family val="1"/>
        <charset val="128"/>
      </rPr>
      <t>（面積又は間口若しくは奥行の長さ）</t>
    </r>
    <phoneticPr fontId="1"/>
  </si>
  <si>
    <t>９　電子制御装置整備に必要な情報、ｴｰﾐﾝｸﾞ作業に必要な機器を入手できる体制</t>
    <rPh sb="2" eb="4">
      <t>デンシ</t>
    </rPh>
    <rPh sb="4" eb="6">
      <t>セイギョ</t>
    </rPh>
    <rPh sb="6" eb="8">
      <t>ソウチ</t>
    </rPh>
    <rPh sb="8" eb="10">
      <t>セイビ</t>
    </rPh>
    <rPh sb="11" eb="13">
      <t>ヒツヨウ</t>
    </rPh>
    <rPh sb="14" eb="16">
      <t>ジョウホウ</t>
    </rPh>
    <rPh sb="23" eb="25">
      <t>サギョウ</t>
    </rPh>
    <rPh sb="26" eb="28">
      <t>ヒツヨウ</t>
    </rPh>
    <rPh sb="29" eb="31">
      <t>キキ</t>
    </rPh>
    <rPh sb="32" eb="34">
      <t>ニュウシュ</t>
    </rPh>
    <rPh sb="37" eb="39">
      <t>タイセイ</t>
    </rPh>
    <phoneticPr fontId="1"/>
  </si>
  <si>
    <t>(注)□枠内の該当するものに○を記載すること。(注)電子制御装置点検整備作業場は、屋内部分を（　）内に記載すること。(注)離れた作業場又は共同使用の作業場を複数有する場合は、本表を追加し記載すること。(注)「※1」は離れた電子制御装置整備作業場を有する場合に記載し、「※2」は「６－②」に該当する作業場を有する場合に記載し、「※3」は共同使用の場合に記載すること。</t>
    <phoneticPr fontId="1"/>
  </si>
  <si>
    <t>№</t>
    <phoneticPr fontId="1"/>
  </si>
  <si>
    <t>検査機器</t>
    <rPh sb="0" eb="2">
      <t>ケンサ</t>
    </rPh>
    <rPh sb="2" eb="4">
      <t>キキ</t>
    </rPh>
    <phoneticPr fontId="1"/>
  </si>
  <si>
    <t>能力</t>
    <rPh sb="0" eb="2">
      <t>ノウリョク</t>
    </rPh>
    <phoneticPr fontId="1"/>
  </si>
  <si>
    <t>確認用</t>
    <rPh sb="0" eb="2">
      <t>カクニン</t>
    </rPh>
    <rPh sb="2" eb="3">
      <t>ヨウ</t>
    </rPh>
    <phoneticPr fontId="1"/>
  </si>
  <si>
    <t>リスト</t>
    <phoneticPr fontId="1"/>
  </si>
  <si>
    <t>一酸化炭素・炭化水素複合測定器</t>
    <phoneticPr fontId="1"/>
  </si>
  <si>
    <t>機器名</t>
    <rPh sb="0" eb="3">
      <t>キキメイ</t>
    </rPh>
    <phoneticPr fontId="1"/>
  </si>
  <si>
    <t>ALTAS‐110</t>
  </si>
  <si>
    <t>ブレーキ・テスタ</t>
    <phoneticPr fontId="1"/>
  </si>
  <si>
    <t>CO：0～10vol%　HC:0～10,000vol㏙</t>
  </si>
  <si>
    <t>速度計試験機</t>
    <rPh sb="0" eb="6">
      <t>ソクド</t>
    </rPh>
    <phoneticPr fontId="1"/>
  </si>
  <si>
    <t>№</t>
    <phoneticPr fontId="1"/>
  </si>
  <si>
    <t>機器名
※横棒はハイフンで入力</t>
    <rPh sb="0" eb="3">
      <t>キキメイ</t>
    </rPh>
    <phoneticPr fontId="1"/>
  </si>
  <si>
    <t>ABSTE‐150B</t>
  </si>
  <si>
    <t>軸重 3,000 ㎏ 軽可</t>
    <rPh sb="0" eb="13">
      <t>ジクジュウ</t>
    </rPh>
    <phoneticPr fontId="1"/>
  </si>
  <si>
    <t>ABSTE‐180</t>
  </si>
  <si>
    <t>軸重 3,600 ㎏ 軽可</t>
    <rPh sb="0" eb="13">
      <t>ジクジュウ</t>
    </rPh>
    <phoneticPr fontId="1"/>
  </si>
  <si>
    <t>ABSTM‐180</t>
  </si>
  <si>
    <t>IM‐2201</t>
  </si>
  <si>
    <t>軸重 10,000 ㎏ 軽可</t>
    <rPh sb="0" eb="14">
      <t>ジクジュウ</t>
    </rPh>
    <phoneticPr fontId="1"/>
  </si>
  <si>
    <t>IM‐2254</t>
  </si>
  <si>
    <t>SST‐380</t>
  </si>
  <si>
    <t>WG‐150B‐2</t>
  </si>
  <si>
    <t>WGT‐1000</t>
  </si>
  <si>
    <t>ABSTM‐380</t>
  </si>
  <si>
    <t>BST‐150</t>
  </si>
  <si>
    <t>BST‐500</t>
  </si>
  <si>
    <t>IBS‐380</t>
  </si>
  <si>
    <t>IM‐2574</t>
  </si>
  <si>
    <t>IM‐2589</t>
  </si>
  <si>
    <t>IM‐2591</t>
  </si>
  <si>
    <t>ESC‐1000</t>
  </si>
  <si>
    <t>走：0～1,200hcd，す：0～800hcd</t>
    <rPh sb="0" eb="23">
      <t>コウド</t>
    </rPh>
    <phoneticPr fontId="1"/>
  </si>
  <si>
    <t>HLT‐125</t>
  </si>
  <si>
    <t>走行・すれ違い：0～1,200hcd</t>
    <rPh sb="0" eb="2">
      <t>ソウコウ</t>
    </rPh>
    <rPh sb="5" eb="6">
      <t>チガ</t>
    </rPh>
    <phoneticPr fontId="1"/>
  </si>
  <si>
    <t>HT‐307</t>
  </si>
  <si>
    <t>走：0～1,200hcd，す：0～400hcd</t>
    <rPh sb="0" eb="23">
      <t>コウド</t>
    </rPh>
    <phoneticPr fontId="1"/>
  </si>
  <si>
    <t>HT‐309</t>
  </si>
  <si>
    <t>走：0～1,200hcd，す：0～400hcd</t>
  </si>
  <si>
    <t>HT‐509</t>
  </si>
  <si>
    <t>HT‐538</t>
  </si>
  <si>
    <t>IDP‐3000</t>
  </si>
  <si>
    <t>IDP‐4000</t>
  </si>
  <si>
    <t>ALTAS‐300</t>
  </si>
  <si>
    <t>MEXA‐324G</t>
  </si>
  <si>
    <t>MX‐002</t>
  </si>
  <si>
    <t>MX‐003</t>
  </si>
  <si>
    <t>RI‐803A</t>
  </si>
  <si>
    <t>UREX‐5000</t>
  </si>
  <si>
    <t>ZKE</t>
  </si>
  <si>
    <t>IM‐2801</t>
  </si>
  <si>
    <t>30～130db</t>
  </si>
  <si>
    <t>NL‐26</t>
  </si>
  <si>
    <t>NL‐27M</t>
  </si>
  <si>
    <t>SV‐6230</t>
  </si>
  <si>
    <t>36～130db</t>
  </si>
  <si>
    <t>ISM‐100</t>
  </si>
  <si>
    <t>65～120db</t>
  </si>
  <si>
    <t>NA‐09</t>
  </si>
  <si>
    <t>35～130db</t>
  </si>
  <si>
    <t>NA‐24</t>
  </si>
  <si>
    <t>NA‐26</t>
  </si>
  <si>
    <t>NL‐24</t>
  </si>
  <si>
    <t>PS‐101C</t>
  </si>
  <si>
    <t>TYPE3604</t>
  </si>
  <si>
    <t>ALTAS‐5100D</t>
  </si>
  <si>
    <t>0～9.999 /m</t>
  </si>
  <si>
    <t>DEX‐100</t>
  </si>
  <si>
    <t>DEX‐200</t>
  </si>
  <si>
    <t>DIX‐001</t>
  </si>
  <si>
    <t>GSM‐100</t>
  </si>
  <si>
    <t>GSM‐200</t>
  </si>
  <si>
    <t>MXS‐001</t>
  </si>
  <si>
    <t>ROP‐1</t>
  </si>
  <si>
    <t>0～5.500 /m</t>
  </si>
  <si>
    <t>RTM215J</t>
  </si>
  <si>
    <t>0～16.065 /m</t>
  </si>
  <si>
    <t>DSM‐10</t>
  </si>
  <si>
    <t>0 ～ 100 %</t>
  </si>
  <si>
    <t>GSM‐‐10H</t>
  </si>
  <si>
    <t>ST‐100</t>
  </si>
  <si>
    <t>ST‐200</t>
  </si>
  <si>
    <t>ハンディ・バキューム・ポンプ</t>
    <phoneticPr fontId="1"/>
  </si>
  <si>
    <t>シックネス・ゲージ</t>
    <phoneticPr fontId="1"/>
  </si>
  <si>
    <t>タイヤ・ゲージ</t>
    <phoneticPr fontId="1"/>
  </si>
  <si>
    <t>検車装置</t>
    <phoneticPr fontId="1"/>
  </si>
  <si>
    <t>一酸化炭素測定器</t>
    <phoneticPr fontId="1"/>
  </si>
  <si>
    <t>炭化水素測定器</t>
    <phoneticPr fontId="1"/>
  </si>
  <si>
    <r>
      <t>コンプレッション</t>
    </r>
    <r>
      <rPr>
        <sz val="6"/>
        <color theme="1"/>
        <rFont val="ＭＳ 明朝"/>
        <family val="1"/>
        <charset val="128"/>
      </rPr>
      <t>・</t>
    </r>
    <r>
      <rPr>
        <sz val="8"/>
        <color theme="1"/>
        <rFont val="ＭＳ 明朝"/>
        <family val="1"/>
        <charset val="128"/>
      </rPr>
      <t>ゲージ</t>
    </r>
    <r>
      <rPr>
        <sz val="9"/>
        <color theme="1"/>
        <rFont val="ＭＳ 明朝"/>
        <family val="1"/>
        <charset val="128"/>
      </rPr>
      <t>(ﾃﾞｨｰｾﾞﾙ)</t>
    </r>
    <phoneticPr fontId="1"/>
  </si>
  <si>
    <r>
      <t>コンプレッション</t>
    </r>
    <r>
      <rPr>
        <sz val="6"/>
        <color theme="1"/>
        <rFont val="ＭＳ 明朝"/>
        <family val="1"/>
        <charset val="128"/>
      </rPr>
      <t>・</t>
    </r>
    <r>
      <rPr>
        <sz val="8"/>
        <color theme="1"/>
        <rFont val="ＭＳ 明朝"/>
        <family val="1"/>
        <charset val="128"/>
      </rPr>
      <t>ゲージ</t>
    </r>
    <r>
      <rPr>
        <sz val="9"/>
        <color theme="1"/>
        <rFont val="ＭＳ 明朝"/>
        <family val="1"/>
        <charset val="128"/>
      </rPr>
      <t>(ｶﾞｿﾘﾝ)</t>
    </r>
    <phoneticPr fontId="1"/>
  </si>
  <si>
    <t>別紙添付</t>
    <phoneticPr fontId="1"/>
  </si>
  <si>
    <t>(注)宣誓書を別に提出する場合は記載を省略することができる。(注)役員の辞任のみの場合は記載を省略できる。</t>
    <phoneticPr fontId="1"/>
  </si>
  <si>
    <t>道路運送車両法第８０条第１項第２号に該当しないことを確認しました。　チェック欄　□</t>
    <rPh sb="0" eb="2">
      <t>ドウロ</t>
    </rPh>
    <rPh sb="2" eb="4">
      <t>ウンソウ</t>
    </rPh>
    <rPh sb="4" eb="6">
      <t>シャリョウ</t>
    </rPh>
    <rPh sb="6" eb="7">
      <t>ホウ</t>
    </rPh>
    <rPh sb="7" eb="8">
      <t>ダイ</t>
    </rPh>
    <rPh sb="10" eb="11">
      <t>ジョウ</t>
    </rPh>
    <rPh sb="11" eb="12">
      <t>ダイ</t>
    </rPh>
    <rPh sb="13" eb="14">
      <t>コウ</t>
    </rPh>
    <rPh sb="14" eb="15">
      <t>ダイ</t>
    </rPh>
    <rPh sb="16" eb="17">
      <t>ゴウ</t>
    </rPh>
    <rPh sb="18" eb="20">
      <t>ガイトウ</t>
    </rPh>
    <rPh sb="26" eb="28">
      <t>カクニン</t>
    </rPh>
    <phoneticPr fontId="1"/>
  </si>
  <si>
    <t>オートミルテック</t>
  </si>
  <si>
    <t>日本ベンチャー</t>
  </si>
  <si>
    <t>ツールプラネット</t>
  </si>
  <si>
    <t>ボッシュ㈱</t>
  </si>
  <si>
    <t>KTS560</t>
  </si>
  <si>
    <t>三菱ふそうトラック・バス㈱</t>
  </si>
  <si>
    <t>本田技研工業</t>
  </si>
  <si>
    <t>BMW</t>
  </si>
  <si>
    <t>ヤナセオートシステムズ</t>
  </si>
  <si>
    <t>三菱自動車工業㈱</t>
  </si>
  <si>
    <t>オートバックスセブン</t>
  </si>
  <si>
    <t>ヤマト自動車</t>
  </si>
  <si>
    <t>カイセ</t>
  </si>
  <si>
    <t>UDトラックス</t>
  </si>
  <si>
    <t>阿部商会</t>
  </si>
  <si>
    <t>ロシェル㈱</t>
  </si>
  <si>
    <t>ASTO</t>
  </si>
  <si>
    <t>㈱ローンチオートマーケティング</t>
  </si>
  <si>
    <t>メーカー</t>
  </si>
  <si>
    <t>TAPSINC</t>
  </si>
  <si>
    <t>UD（ボルボトラック）</t>
  </si>
  <si>
    <t>アルティア</t>
  </si>
  <si>
    <t>インターサポート</t>
  </si>
  <si>
    <t>スズキ</t>
  </si>
  <si>
    <t>スナップオン</t>
  </si>
  <si>
    <t>スバル</t>
  </si>
  <si>
    <t>スピーディ</t>
  </si>
  <si>
    <t>ダイハツ</t>
  </si>
  <si>
    <t>デンソー</t>
  </si>
  <si>
    <t>トヨタ</t>
  </si>
  <si>
    <t>日産</t>
    <rPh sb="0" eb="2">
      <t>ニッサン</t>
    </rPh>
    <phoneticPr fontId="34"/>
  </si>
  <si>
    <t>バンザイ</t>
  </si>
  <si>
    <t>日野（デンソー）</t>
    <rPh sb="0" eb="2">
      <t>ヒノ</t>
    </rPh>
    <phoneticPr fontId="34"/>
  </si>
  <si>
    <t>ボルボ</t>
  </si>
  <si>
    <t>マツダ</t>
  </si>
  <si>
    <t>メルセデスベンツ</t>
  </si>
  <si>
    <t>ルノー</t>
  </si>
  <si>
    <t>SSS01，(一体型)／V:7.95</t>
  </si>
  <si>
    <t>SSSα，(一体型)／V:7.95</t>
  </si>
  <si>
    <t>SSSαⅡ，(一体型)／V:1.13</t>
  </si>
  <si>
    <t>TPM5，(一体型)／V:1.13</t>
  </si>
  <si>
    <t>TPMi，(一体型)／V:1.54</t>
  </si>
  <si>
    <t>TPMR，(一体型)／V:7.95</t>
  </si>
  <si>
    <t>ALVEDIS3，(一体型)／6.01</t>
  </si>
  <si>
    <t>MTG1500，(一体型)／1.54</t>
  </si>
  <si>
    <t>MTG1500S，(一体型)／1.54</t>
  </si>
  <si>
    <t>MTG2000，(一体型)／7.95</t>
  </si>
  <si>
    <t>MTG2000S，(一体型)／7.95</t>
  </si>
  <si>
    <t>JVR2000，(一体型)／トヨタ Ver8.30</t>
  </si>
  <si>
    <t>JVR2000，(一体型)／ホンダ Ver6.20</t>
  </si>
  <si>
    <t>JVR2000，(一体型)／スズキ Ver7.10</t>
  </si>
  <si>
    <t>JVR2000，(一体型)／ダイハツ Ver7.20</t>
  </si>
  <si>
    <t>TPMRS，(一体型)／V:7.95</t>
  </si>
  <si>
    <t>VEDIS3PLUS，(一体型)／V:6.01</t>
  </si>
  <si>
    <t>MST3000，(一体型)／4.4.4</t>
  </si>
  <si>
    <t>DT2000，(一体型)／トヨタ Ver8.30</t>
  </si>
  <si>
    <t>DT2000，(一体型)／ホンダ Ver6.20</t>
  </si>
  <si>
    <t>DT2000，(一体型)／スズキ Ver7.10</t>
  </si>
  <si>
    <t>DT2000，(一体型)／ダイハツ Ver7.20</t>
  </si>
  <si>
    <t>DT3300，(一体型)／トヨタ Ver8.30</t>
  </si>
  <si>
    <t>DT3300，(一体型)／ホンダ Ver6.20</t>
  </si>
  <si>
    <t>DT3300，(一体型)／スズキ Ver7.10</t>
  </si>
  <si>
    <t>DT3300，(一体型)／ダイハツ Ver7.20</t>
  </si>
  <si>
    <t>DT3300，(一体型)／日野　Ver6.10</t>
  </si>
  <si>
    <t>ST名称（VCI名称）／STバージョン，（VCIバージョン）</t>
    <phoneticPr fontId="1"/>
  </si>
  <si>
    <t>X431PADⅦ，(SmartLink)／V7.00.008，(CV1.0.2.3.10.16)</t>
  </si>
  <si>
    <t>X431PADV，(SmartBox)／V6.00.042，(V01.04)</t>
  </si>
  <si>
    <t>X431PROGT，(DBSCARⅣ)／V6.00.010，(V11.86)</t>
  </si>
  <si>
    <t>X431PRO3V4.0，(DBSCARⅣ)／V6.01.010，(V11.85)</t>
  </si>
  <si>
    <t>ScanPad101，(DBS Car 5)／V3.11.016，(V11.77)</t>
  </si>
  <si>
    <t>X431PADⅤ，(Smart Box3)／V6.01.012，(V20.24)</t>
  </si>
  <si>
    <t>X431PADⅢver2.0，(VCI Device)／V6.01.012，(V11.86)</t>
  </si>
  <si>
    <t>X431PROver4.0，(VCI Device)／V5.02.029，(V11.86)</t>
  </si>
  <si>
    <t>X431PRO3ver4.0，(VCI Device)／V7.03.005，(V11.86)</t>
  </si>
  <si>
    <t>メーカーリスト</t>
    <phoneticPr fontId="1"/>
  </si>
  <si>
    <t>確認欄</t>
    <rPh sb="0" eb="2">
      <t>カクニン</t>
    </rPh>
    <rPh sb="2" eb="3">
      <t>ラン</t>
    </rPh>
    <phoneticPr fontId="1"/>
  </si>
  <si>
    <t>AUTEL</t>
    <phoneticPr fontId="1"/>
  </si>
  <si>
    <t>＠</t>
    <phoneticPr fontId="1"/>
  </si>
  <si>
    <t>保有している</t>
    <rPh sb="0" eb="2">
      <t>ホユウ</t>
    </rPh>
    <phoneticPr fontId="1"/>
  </si>
  <si>
    <t>チェック欄□</t>
    <phoneticPr fontId="1"/>
  </si>
  <si>
    <t>電子制御装置整備※</t>
    <rPh sb="0" eb="2">
      <t>デンシ</t>
    </rPh>
    <rPh sb="2" eb="4">
      <t>セイギョ</t>
    </rPh>
    <rPh sb="4" eb="6">
      <t>ソウチ</t>
    </rPh>
    <rPh sb="6" eb="8">
      <t>セイビ</t>
    </rPh>
    <phoneticPr fontId="1"/>
  </si>
  <si>
    <t>対象自動車用</t>
  </si>
  <si>
    <t>①(</t>
    <phoneticPr fontId="1"/>
  </si>
  <si>
    <t>②(</t>
    <phoneticPr fontId="1"/>
  </si>
  <si>
    <t>③(</t>
    <phoneticPr fontId="1"/>
  </si>
  <si>
    <t>※ 電子制御装置整備を申請する場合は、以下を確認の上、チェック欄に認め（ ✓ ）を記入すること。</t>
    <rPh sb="33" eb="34">
      <t>ミト</t>
    </rPh>
    <rPh sb="41" eb="43">
      <t>キニュウ</t>
    </rPh>
    <phoneticPr fontId="1"/>
  </si>
  <si>
    <t>６　屋内作業場等の変更、７－①電子制御装置点検整備作業場等、②（施行規則第３条第８号ハに係る作業場の場合）、８（離れた作業場又は共同使用の作業場を有する場合）、９　電子制御装置整備に必要な情報、ｴｰﾐﾝｸﾞ作業に必要な機器を入手できる体制、10-①　役員の変更、11 作業機械等、12 事業場平面図　…省略</t>
    <rPh sb="151" eb="153">
      <t>ショウリャク</t>
    </rPh>
    <phoneticPr fontId="1"/>
  </si>
  <si>
    <t>2-②に記載した電子制御装置整備については、整備用スキャンツール、運行補助装置整備に必要な情報及びエーミングに必要な機器を入手することができる体制が確保できます。</t>
    <phoneticPr fontId="1"/>
  </si>
  <si>
    <t>(注)□枠内の該当するものに、追加するものは◎、廃止するものは×、変更がないものは○を記載すること。</t>
    <rPh sb="15" eb="17">
      <t>ツイカ</t>
    </rPh>
    <rPh sb="24" eb="26">
      <t>ハイシ</t>
    </rPh>
    <rPh sb="33" eb="35">
      <t>ヘンコウ</t>
    </rPh>
    <rPh sb="43" eb="45">
      <t>キサイ</t>
    </rPh>
    <phoneticPr fontId="1"/>
  </si>
  <si>
    <t>(FAX)</t>
  </si>
  <si>
    <t>普 通 自 動 車 (中型)</t>
  </si>
  <si>
    <t>普 通 自 動 車 (小型)</t>
  </si>
  <si>
    <t>普 通 自 動 車 (乗用)</t>
  </si>
  <si>
    <t>検査用スキャンツール</t>
    <rPh sb="0" eb="3">
      <t>ケンサヨウ</t>
    </rPh>
    <phoneticPr fontId="1"/>
  </si>
  <si>
    <t>検査用スキャンツール</t>
    <phoneticPr fontId="1"/>
  </si>
  <si>
    <t>バンザイ</t>
    <phoneticPr fontId="1"/>
  </si>
  <si>
    <t>インターサポート</t>
    <phoneticPr fontId="1"/>
  </si>
  <si>
    <t>MST‐nano</t>
    <phoneticPr fontId="1"/>
  </si>
  <si>
    <t>ZENITHZ5</t>
    <phoneticPr fontId="1"/>
  </si>
  <si>
    <t>SK8412，(一体型)／Ver.1.54</t>
  </si>
  <si>
    <t>SUBARUSelectMonitor4，(DST-i)／Ver 20.1.2 ，(Ver 2.4.5 )</t>
  </si>
  <si>
    <t>DSTi，(一体型)／Ver.4.10</t>
  </si>
  <si>
    <t>MUTⅢSE，(MUT-Ⅲ用VCI-Lite)／Ver.SEJ19121，(自動更新)</t>
  </si>
  <si>
    <t>MUTⅢSE，(MUT-Ⅲ用VCI)／Ver.SEJ19121，(Ver.03.65)</t>
  </si>
  <si>
    <t>iHDS，(SPX MVCI)／1.005.023PE，(3.01.54)</t>
  </si>
  <si>
    <t>iHDS，(DN-VIM-101（DST-i）)／1.005.023PE，(2.02.0015)</t>
  </si>
  <si>
    <t>iHDS，(SPX MVCI)／1.004.055PE，(3.01.54)</t>
  </si>
  <si>
    <t>iHDS，(DN-VIM-101（DST-i）)／1.004.055PE，(2.02.0001)</t>
  </si>
  <si>
    <t>MaxiSysMS905，（MaxiFlash）／トヨタ V3.00</t>
  </si>
  <si>
    <t>MaxiSysMS905，（MaxiFlash）／ADAS V5.00</t>
  </si>
  <si>
    <t>MaxiSysMS906BT，（MaxiVCIV100）／トヨタ V3.00</t>
  </si>
  <si>
    <t>MaxiSysMS906BT，（MaxiVCIV100）／ADAS V5.00</t>
  </si>
  <si>
    <t>MaxiSysMS908(S)，（MaxiFlash）／トヨタ V3.00</t>
  </si>
  <si>
    <t>MaxiSysMS908(S)，（MaxiFlash）／ADAS V5.00</t>
  </si>
  <si>
    <t>MaxiSysMS908(S) Pro ，（MaxiFlashMaxiFlashElite）／トヨタ V3.00</t>
  </si>
  <si>
    <t>MaxiSysMS908(S) Pro ，（MaxiFlashMaxiFlashElite）／ADAS V5.00</t>
  </si>
  <si>
    <t>MaxiSysElite，（MaxiFlashMaxiFlashElite）／トヨタ V3.00</t>
  </si>
  <si>
    <t>MaxiSysElite，（MaxiFlashMaxiFlashElite）／ADAS V5.00</t>
  </si>
  <si>
    <t>MaxiSysADAS，（MaxiFlashMaxiFlashElite）／トヨタ V3.00</t>
  </si>
  <si>
    <t>MaxiSysADAS，（MaxiFlashMaxiFlashElite）／ADAS V5.00</t>
  </si>
  <si>
    <t>MaxiSysMS906，（一体型）／トヨタ V3.00</t>
    <rPh sb="14" eb="17">
      <t>イッタイガタ</t>
    </rPh>
    <phoneticPr fontId="1"/>
  </si>
  <si>
    <t>MaxiSysMS906，（一体型）／ADAS V5.00</t>
    <rPh sb="14" eb="17">
      <t>イッタイガタ</t>
    </rPh>
    <phoneticPr fontId="1"/>
  </si>
  <si>
    <t>TechTool，(VOCOM)／2.6.75 ，(2.5.0.0 )</t>
  </si>
  <si>
    <t>TechTool，(VOCOM)／2.5.70 ，(2.5.0.0 )</t>
  </si>
  <si>
    <t>Gscan，(一体型)／16.07.12.01</t>
  </si>
  <si>
    <t>Gscan2，(一体型)／16.07.12.01</t>
  </si>
  <si>
    <t>Gscan3，(一体型)／19.05.16.01</t>
  </si>
  <si>
    <t>MST2000，(一体型)／7.95</t>
  </si>
  <si>
    <t>iSCAN3e，(一体型)／V:6.01</t>
    <phoneticPr fontId="1"/>
  </si>
  <si>
    <t>TPM3，(一体型)／V:1.82</t>
    <phoneticPr fontId="1"/>
  </si>
  <si>
    <t>TPM2000，(一体型)／V7.95</t>
    <phoneticPr fontId="1"/>
  </si>
  <si>
    <t>HinoDXⅢ，(日野用 DST-i)／Ver.1.22.6，(Ver.1.1.0)</t>
    <phoneticPr fontId="1"/>
  </si>
  <si>
    <t>SUBARUSelectMonitor4，(DST010)／Ver 24.1.2 ，(Ver 1.0.4 )</t>
    <phoneticPr fontId="1"/>
  </si>
  <si>
    <t>MTG5000，(一体型)／4.4.4</t>
    <phoneticPr fontId="1"/>
  </si>
  <si>
    <t>ALVEDIS3，(一体型)／6.01</t>
    <phoneticPr fontId="1"/>
  </si>
  <si>
    <t>MTG5000ANV，(一体型)／4.4.4</t>
    <phoneticPr fontId="1"/>
  </si>
  <si>
    <t>MTG5000S，(一体型)／1.00</t>
    <phoneticPr fontId="1"/>
  </si>
  <si>
    <t>ALISCAN3E，(一体型)／6.0.1</t>
    <phoneticPr fontId="1"/>
  </si>
  <si>
    <t>MTG3，(一体型)／V1.82</t>
    <phoneticPr fontId="1"/>
  </si>
  <si>
    <t>SCANPAD101，(DBS Car5,CarⅡ)／V:3.11.013，(V:11.77)</t>
    <phoneticPr fontId="1"/>
  </si>
  <si>
    <t>SCANPAD101V4.0，(DBS Car4,5,Ⅱ)／V:7.00.003，(V:11.88)</t>
    <phoneticPr fontId="1"/>
  </si>
  <si>
    <t>SUZUKISDTII，(スズキVCI)／2.32.0.12 (2.1.1.40)</t>
    <phoneticPr fontId="1"/>
  </si>
  <si>
    <t>IM‐2213</t>
    <phoneticPr fontId="1"/>
  </si>
  <si>
    <t>軸重 4,000 ㎏ 軽可</t>
    <rPh sb="0" eb="2">
      <t>ジクジュウ</t>
    </rPh>
    <rPh sb="11" eb="12">
      <t>ケイ</t>
    </rPh>
    <rPh sb="12" eb="13">
      <t>カ</t>
    </rPh>
    <phoneticPr fontId="1"/>
  </si>
  <si>
    <t>IM‐2538</t>
    <phoneticPr fontId="1"/>
  </si>
  <si>
    <t>IDP‐5000</t>
    <phoneticPr fontId="1"/>
  </si>
  <si>
    <t>IM‐2771</t>
    <phoneticPr fontId="1"/>
  </si>
  <si>
    <t>D1.06 / F1.82.5</t>
    <phoneticPr fontId="1"/>
  </si>
  <si>
    <t>D9.54.37.938 / F2.20</t>
    <phoneticPr fontId="1"/>
  </si>
  <si>
    <t>ZVCI</t>
    <phoneticPr fontId="1"/>
  </si>
  <si>
    <t>nanoBT</t>
    <phoneticPr fontId="1"/>
  </si>
  <si>
    <t>AIME040044</t>
    <phoneticPr fontId="1"/>
  </si>
  <si>
    <t>nanoWIN</t>
    <phoneticPr fontId="1"/>
  </si>
  <si>
    <t>DN‐DST‐010‐A</t>
  </si>
  <si>
    <t>HDM‐9000</t>
  </si>
  <si>
    <t>TPM‐5</t>
  </si>
  <si>
    <t>MST‐7R</t>
  </si>
  <si>
    <t>TPM‐7</t>
  </si>
  <si>
    <t>G‐SCAN3</t>
  </si>
  <si>
    <t>IS‐J2534</t>
  </si>
  <si>
    <t>NANO‐LC</t>
  </si>
  <si>
    <t>S‐DMT‐MS</t>
  </si>
  <si>
    <t>MTG5000‐S</t>
  </si>
  <si>
    <t>SSS‐αⅡ</t>
  </si>
  <si>
    <t>DT‐3300</t>
  </si>
  <si>
    <t>VCI‐510</t>
  </si>
  <si>
    <t>ABG‐NANO‐BT</t>
  </si>
  <si>
    <t>PRT‐Goo</t>
  </si>
  <si>
    <t>SSS‐T2</t>
  </si>
  <si>
    <t>DN‐DST‐010‐B</t>
  </si>
  <si>
    <t>HDM‐10000</t>
  </si>
  <si>
    <t>TPM‐6</t>
  </si>
  <si>
    <t>MST‐nano2</t>
  </si>
  <si>
    <t>DN‐DST‐010‐C</t>
  </si>
  <si>
    <t>S‐DMT‐MD</t>
  </si>
  <si>
    <t>MaxiVCIV200</t>
  </si>
  <si>
    <t>DN‐DST‐010</t>
  </si>
  <si>
    <t>KTS590</t>
  </si>
  <si>
    <t>CO：0～10vol%　HC:0～10,000vol㏙</t>
    <phoneticPr fontId="1"/>
  </si>
  <si>
    <t>DN‐VIM‐003</t>
    <phoneticPr fontId="1"/>
  </si>
  <si>
    <t>DN‐VIM‐101</t>
    <phoneticPr fontId="1"/>
  </si>
  <si>
    <t>D:9.54.37.938 / F:2.20</t>
  </si>
  <si>
    <t>D:1.07 / F:1.83</t>
  </si>
  <si>
    <t>D:1.0.0.25 / F:1.27</t>
  </si>
  <si>
    <t>D:V2.01 / F:V1.22</t>
  </si>
  <si>
    <t>D:3.0.9 / F:3.1.1</t>
  </si>
  <si>
    <t>D:01.00 / F:10.00</t>
  </si>
  <si>
    <t>D:01.00 / F:01.00.00</t>
  </si>
  <si>
    <t>D:31.07 / F:1.83</t>
  </si>
  <si>
    <t>D:1.08 / F:1.84</t>
  </si>
  <si>
    <t>D:1.0.0.9 / F:01.00.00</t>
  </si>
  <si>
    <t>規格0400（0500）D:2.0.1.2 / F:2.0.1.5</t>
    <rPh sb="0" eb="2">
      <t>キカク</t>
    </rPh>
    <phoneticPr fontId="1"/>
  </si>
  <si>
    <t>規格0400（0500）D:1.08 / F:1.84</t>
  </si>
  <si>
    <t>規格0400（0500）D:9.1.2166.11 / F:9.1.2166.38</t>
  </si>
  <si>
    <t>D:1.08 / F:1.85</t>
  </si>
  <si>
    <t>規格0400（0500）D:1.08 / F:1.85</t>
  </si>
  <si>
    <t>規格0400（0500）D:2.0.1.2 / F:2.1.0.3</t>
  </si>
  <si>
    <t>D:V2.02 / F:V1.22</t>
  </si>
  <si>
    <t>D:02.1702.48 (SUBARU用) / F:02.53 （SUBARU以外用)</t>
    <phoneticPr fontId="1"/>
  </si>
  <si>
    <t>規格0404（0500）D:2.0.0.4、2.0.1.2 / F:2.0.0.16、2.0.2.1</t>
    <rPh sb="0" eb="2">
      <t>キカク</t>
    </rPh>
    <phoneticPr fontId="1"/>
  </si>
  <si>
    <t>規格0404（0500）D:2.0.0.4 / F:2.0.0.16（ISO対応）又は規格0404（0500）D:2.0.1.2 / F:2.1.0.3（ISO非対応）</t>
    <rPh sb="0" eb="2">
      <t>キカク</t>
    </rPh>
    <rPh sb="38" eb="40">
      <t>タイオウ</t>
    </rPh>
    <rPh sb="41" eb="42">
      <t>マタ</t>
    </rPh>
    <rPh sb="80" eb="83">
      <t>ヒタイオウ</t>
    </rPh>
    <phoneticPr fontId="1"/>
  </si>
  <si>
    <t>nanoBT(Bluetooth対応）</t>
    <phoneticPr fontId="1"/>
  </si>
  <si>
    <t>MaxiVCIV200(Bluetooth対応）</t>
    <phoneticPr fontId="1"/>
  </si>
  <si>
    <t>デンソー</t>
    <phoneticPr fontId="1"/>
  </si>
  <si>
    <t>日立</t>
    <rPh sb="0" eb="2">
      <t>ヒタチ</t>
    </rPh>
    <phoneticPr fontId="1"/>
  </si>
  <si>
    <t>ツールプラネット</t>
    <phoneticPr fontId="1"/>
  </si>
  <si>
    <t>オーテル</t>
    <phoneticPr fontId="1"/>
  </si>
  <si>
    <t>イヤサカ</t>
    <phoneticPr fontId="1"/>
  </si>
  <si>
    <t>ヤマト</t>
    <phoneticPr fontId="1"/>
  </si>
  <si>
    <t>スナップオン</t>
    <phoneticPr fontId="1"/>
  </si>
  <si>
    <t>アルティア</t>
    <phoneticPr fontId="1"/>
  </si>
  <si>
    <t>日本ベンチャー</t>
    <rPh sb="0" eb="2">
      <t>ニホン</t>
    </rPh>
    <phoneticPr fontId="1"/>
  </si>
  <si>
    <t>オートバックスセブン</t>
    <phoneticPr fontId="1"/>
  </si>
  <si>
    <t>プロトコーポレーション</t>
    <phoneticPr fontId="1"/>
  </si>
  <si>
    <t>アクティア</t>
    <phoneticPr fontId="1"/>
  </si>
  <si>
    <t>ボッシュ</t>
    <phoneticPr fontId="1"/>
  </si>
  <si>
    <t>(バンザイ)</t>
  </si>
  <si>
    <t>(インターサポート)</t>
  </si>
  <si>
    <t>(デンソー)</t>
  </si>
  <si>
    <t>(日立)</t>
  </si>
  <si>
    <t>(ツールプラネット)</t>
  </si>
  <si>
    <t>(オーテル)</t>
  </si>
  <si>
    <t>(イヤサカ)</t>
  </si>
  <si>
    <t>(ヤマト)</t>
  </si>
  <si>
    <t>(スナップオン)</t>
  </si>
  <si>
    <t>(アルティア)</t>
  </si>
  <si>
    <t>(日本ベンチャー)</t>
  </si>
  <si>
    <t>(オートバックスセブン)</t>
  </si>
  <si>
    <t>(プロトコーポレーション)</t>
  </si>
  <si>
    <t>(アクティア)</t>
  </si>
  <si>
    <t>(ボッシュ)</t>
  </si>
  <si>
    <t>GscanTab，(GVCI)／16.07.12.01</t>
    <phoneticPr fontId="1"/>
  </si>
  <si>
    <t>GscanZ，(一体型)／16.07.12.01</t>
    <phoneticPr fontId="1"/>
  </si>
  <si>
    <t>GscanZ Tab，(ZVCI)／16.07.12.01</t>
    <phoneticPr fontId="1"/>
  </si>
  <si>
    <t>DSⅢ，(DST-i)／Ver.4.52.001，(2.5.3)</t>
    <phoneticPr fontId="1"/>
  </si>
  <si>
    <t>DSⅢ，(DST-010)／Ver.4.52.001，(2.0.0.16／2.0.1.5)</t>
    <phoneticPr fontId="1"/>
  </si>
  <si>
    <t>DS４，(DST-i)／Ver.2024.02，(2.5.3)</t>
    <phoneticPr fontId="1"/>
  </si>
  <si>
    <t>DS４，(DST-010)／Ver.2024.02，(2.0.0.16／2.0.1.5)</t>
    <phoneticPr fontId="1"/>
  </si>
  <si>
    <t>MaxiSysMS909，（MaxiFlashMaxiFlashVCI）／トヨタ V1.00</t>
    <phoneticPr fontId="1"/>
  </si>
  <si>
    <t>MaxiSysMS919，（MaxiFlashMaxiFlashVCMI）／トヨタ V1.00</t>
    <phoneticPr fontId="1"/>
  </si>
  <si>
    <t>MaxiSysMS909，（MaxiFlashMaxiFlashVCI）／ADAS V2.00</t>
    <phoneticPr fontId="1"/>
  </si>
  <si>
    <t>MaxiSysMS919，（MaxiFlashMaxiFlashVCMI）／ADAS V2.00</t>
    <phoneticPr fontId="1"/>
  </si>
  <si>
    <t>MaxiSysUltra，（MaxiFlashMaxiFlashVCMI）／トヨタ V1.00</t>
    <phoneticPr fontId="1"/>
  </si>
  <si>
    <t>MaxiSysUltra，（MaxiFlashMaxiFlashVCMI）／ADAS V2.00</t>
    <phoneticPr fontId="1"/>
  </si>
  <si>
    <t>MaxiSysCV，（MaxiFlashMaxiFlashElite）／Ver.3.71</t>
    <phoneticPr fontId="1"/>
  </si>
  <si>
    <t>MaxiSysMS906Pro，（MaxiVCI V200）／トヨタ V1.00</t>
    <phoneticPr fontId="1"/>
  </si>
  <si>
    <t>MaxiSysMS906Pro，（MaxiVCI V200）／ADAS V2.00</t>
    <phoneticPr fontId="1"/>
  </si>
  <si>
    <t>CONSULT‐Green，(VI2、VI3)／Ver.J09.17.00.00，(ファーム39.00.00、9.0.682.208)</t>
    <phoneticPr fontId="1"/>
  </si>
  <si>
    <t>CONSULT‐IIIplus，(VI2、VI3)／Ver.91.1，(ファーム39.00.00、9.0.682.208)</t>
    <phoneticPr fontId="1"/>
  </si>
  <si>
    <t>CONSULT‐IIIplusForARIYA，(VI3)／Ver.214.1，(9.0.1170.242)</t>
    <phoneticPr fontId="1"/>
  </si>
  <si>
    <t>TPM‐i‐BZ，(一体型)／1.54</t>
    <phoneticPr fontId="1"/>
  </si>
  <si>
    <t>TPM‐i‐BZ2，(一体型)／1.54</t>
    <phoneticPr fontId="1"/>
  </si>
  <si>
    <t>MST‐7R，(一体型)／1.00</t>
    <phoneticPr fontId="1"/>
  </si>
  <si>
    <t>MST‐nano，（‐）／1.00</t>
    <phoneticPr fontId="1"/>
  </si>
  <si>
    <t>MST‐nano‐FULL，（‐）／1.00</t>
    <phoneticPr fontId="1"/>
  </si>
  <si>
    <t>MST‐nano‐SOFT，（‐）／1.00</t>
    <phoneticPr fontId="1"/>
  </si>
  <si>
    <t>日立</t>
    <phoneticPr fontId="1"/>
  </si>
  <si>
    <t>HDM‐9000，(一体型)／トヨタソフトVer.6.50</t>
    <phoneticPr fontId="1"/>
  </si>
  <si>
    <t>HDM‐330，(一体型)／トヨタソフトVer.6.50</t>
    <phoneticPr fontId="1"/>
  </si>
  <si>
    <t>HDM‐350，(一体型)／トヨタソフトVer.6.50</t>
    <phoneticPr fontId="1"/>
  </si>
  <si>
    <t>HDM‐10000，(一体型)／トヨタソフトVer.6.50</t>
    <phoneticPr fontId="1"/>
  </si>
  <si>
    <t>Volkswagen</t>
    <phoneticPr fontId="1"/>
  </si>
  <si>
    <t>VAS6150C，（VAS6154/6154A）／（‐）</t>
    <phoneticPr fontId="1"/>
  </si>
  <si>
    <t>VAS6150D，（VAS6154/6154A）／（‐）</t>
    <phoneticPr fontId="1"/>
  </si>
  <si>
    <t>VAS6150E，（VAS6154/6154A）／（‐）</t>
    <phoneticPr fontId="1"/>
  </si>
  <si>
    <t>VAS6150F，（VAS6154A/6154B）／（‐）</t>
    <phoneticPr fontId="1"/>
  </si>
  <si>
    <t xml:space="preserve">KTS350，(一体型)／ESI[tronic]Evolution2019/3.x.xx.xxx </t>
    <phoneticPr fontId="1"/>
  </si>
  <si>
    <t>三菱ふそう</t>
    <phoneticPr fontId="1"/>
  </si>
  <si>
    <t>S‐DMT‐1，(一体型)／V.7.95</t>
    <phoneticPr fontId="1"/>
  </si>
  <si>
    <t>S‐DMT‐H，(一体型)／V.1.54</t>
    <phoneticPr fontId="1"/>
  </si>
  <si>
    <t>S‐DMT‐MS，(一体型)／V.1.13</t>
    <phoneticPr fontId="1"/>
  </si>
  <si>
    <t>S‐DMT‐MD，(一体型)／V.1.50</t>
    <phoneticPr fontId="1"/>
  </si>
  <si>
    <t>LAUNCHPAD‐V，(Smart Box)／V7.03.000，(V20.23)</t>
    <phoneticPr fontId="1"/>
  </si>
  <si>
    <t>LAUNCHX‐431PROJ，(DBS car)／V5.00.000～，(V11.86)</t>
    <phoneticPr fontId="1"/>
  </si>
  <si>
    <t>LAUNCHPAD‐VLINK，(Smart Link C)／V7.03.035，(V20.45)</t>
    <phoneticPr fontId="1"/>
  </si>
  <si>
    <t>LAUNCHPAD‐VV2.0，(Smart Link C)／V7.03.035，(V20.45)</t>
    <phoneticPr fontId="1"/>
  </si>
  <si>
    <t>BYD</t>
    <phoneticPr fontId="1"/>
  </si>
  <si>
    <t>VDS2100，（VDCI）／3.0．0.00，（自動更新）</t>
    <rPh sb="25" eb="27">
      <t>ジドウ</t>
    </rPh>
    <rPh sb="27" eb="29">
      <t>コウシン</t>
    </rPh>
    <phoneticPr fontId="1"/>
  </si>
  <si>
    <t>ヒョンデ</t>
    <phoneticPr fontId="1"/>
  </si>
  <si>
    <t>GDS Smart，（VCI3）／自動更新，（自動更新）</t>
    <rPh sb="17" eb="21">
      <t>ジドウコウシン</t>
    </rPh>
    <rPh sb="23" eb="27">
      <t>ジドウコウシン</t>
    </rPh>
    <phoneticPr fontId="1"/>
  </si>
  <si>
    <t>GDS Smart，（VCI2）／自動更新，（自動更新）</t>
    <phoneticPr fontId="1"/>
  </si>
  <si>
    <t>MST‐nano・Bluetooth対応</t>
    <rPh sb="18" eb="20">
      <t>タイオウ</t>
    </rPh>
    <phoneticPr fontId="1"/>
  </si>
  <si>
    <t>普 通 自 動 車（大型)</t>
  </si>
  <si>
    <t>届出・申請</t>
  </si>
  <si>
    <t>ISTA，(ICOM Next)／-，(-)</t>
  </si>
  <si>
    <t>SSST2+，(-)／V:1.00，(-)</t>
  </si>
  <si>
    <t>SSST1，(-)／V:6.01，(-)</t>
  </si>
  <si>
    <t>SSST2，(-)／V:1.00，(-)</t>
  </si>
  <si>
    <t>X431PROJ，(-)／-，(-)</t>
  </si>
  <si>
    <t>SSST3，(-)／V:1.40，(-)</t>
  </si>
  <si>
    <t>nanoWIN，(-)／V:1.40，(-)</t>
  </si>
  <si>
    <t>ADASキャリブレーション，(-)／V:1.00，(-)</t>
  </si>
  <si>
    <t>TPMTABnanoBTandISCANe，(-)／V:1.00，(-)</t>
  </si>
  <si>
    <t>ポルシェジャパン</t>
    <phoneticPr fontId="1"/>
  </si>
  <si>
    <t>SSSαⅢ，(一体型)／V:1.51</t>
    <phoneticPr fontId="1"/>
  </si>
  <si>
    <t>TPM6，(一体型)／V:1.51</t>
    <phoneticPr fontId="1"/>
  </si>
  <si>
    <t>ISJ2534nano，(-)／V:1.40，(-)</t>
  </si>
  <si>
    <t>NANO‐BT，(-)／V:1.00，(-)</t>
  </si>
  <si>
    <t>ABG‐NANO‐BT，(-)／V:1.00，(-)</t>
  </si>
  <si>
    <t>ABRITESVEHICLEDIAGNOSTICS，(AVDI)／-，(-)</t>
  </si>
  <si>
    <t>H6ProJ，(一体型)／-</t>
  </si>
  <si>
    <t>H6ProJ2，(一体型)／-</t>
  </si>
  <si>
    <t>X100PAD Elite，(一体型)／-</t>
  </si>
  <si>
    <t>THINKCAR</t>
    <phoneticPr fontId="1"/>
  </si>
  <si>
    <t>MTGDUALTAB，(-)／V1.00，(-)</t>
  </si>
  <si>
    <t>MTGADAS，(-)／V1.00，(-)</t>
  </si>
  <si>
    <t>TEXAIDC5PlusCAR，(TexaNavigatorTxtMulttiHub)／Ver75，(-)</t>
    <phoneticPr fontId="1"/>
  </si>
  <si>
    <t>TEXAIDC5PlusCAR，(TexaNavigatorNANOs)／Ver75，(-)</t>
    <phoneticPr fontId="1"/>
  </si>
  <si>
    <t>TEXAIDC5PlusCAR，(TexaAxoneNemo)／Ver75，(-)</t>
    <phoneticPr fontId="1"/>
  </si>
  <si>
    <t>TEXAIDC5PlusCAR，(TexaAxoneNemo2)／Ver75，(-)</t>
    <phoneticPr fontId="1"/>
  </si>
  <si>
    <t>nanoBT，(-)／V:1.00，(-)</t>
    <phoneticPr fontId="1"/>
  </si>
  <si>
    <t>TPM7，(一体型)／V:1.00</t>
    <phoneticPr fontId="1"/>
  </si>
  <si>
    <t>TPM TAB，(-)／V:1.00，(-)</t>
  </si>
  <si>
    <t>nanoWIN，(-)／V:1.40，(-)</t>
    <phoneticPr fontId="1"/>
  </si>
  <si>
    <t>GTS+，(DST-i)／ver.2025.02 ，(ファームVer 2.53 ドライバVer 02.17)</t>
    <phoneticPr fontId="1"/>
  </si>
  <si>
    <t>GTS+，(DST-010)／ver.2025.02 ，(ファームVer 2.0.0.16 ドライバVer 2.0.0.4)</t>
    <phoneticPr fontId="1"/>
  </si>
  <si>
    <t>CONSULT‐Ⅳ，(VI3)／Ver.（自動更新），(-)</t>
    <rPh sb="21" eb="23">
      <t>ジドウ</t>
    </rPh>
    <rPh sb="23" eb="25">
      <t>コウシン</t>
    </rPh>
    <phoneticPr fontId="1"/>
  </si>
  <si>
    <t>MST‐8R，(一体型)／1.00</t>
    <phoneticPr fontId="1"/>
  </si>
  <si>
    <t>MST‐nano2‐FULL，（‐）／1.00</t>
    <phoneticPr fontId="1"/>
  </si>
  <si>
    <t>MST‐nano2‐SOFT，（‐）／1.00</t>
    <phoneticPr fontId="1"/>
  </si>
  <si>
    <t>HINODXLight，(日野用 DST-i)／Ver.2.0.0，(Ver.3.3.0)</t>
    <phoneticPr fontId="1"/>
  </si>
  <si>
    <t>HINODXLight，(DST-010)／Ver.3.0.1，(Ver.2.0.0.16／2.0.0.4)</t>
    <phoneticPr fontId="1"/>
  </si>
  <si>
    <t>HinoDXⅢ，(DST-010)／Ver.1.23.9，(Ver.2.0.0.16／2.0.0.4)</t>
    <phoneticPr fontId="1"/>
  </si>
  <si>
    <t>PT4G Getac,（-）／41.900.020,（-）</t>
    <phoneticPr fontId="1"/>
  </si>
  <si>
    <t>VT4G Getac,（-）／43.200.005,（-）</t>
    <phoneticPr fontId="1"/>
  </si>
  <si>
    <t>ESI（tronic）Evolution，(KTS540)／2019/3.x.xx.xxx ，(-)</t>
  </si>
  <si>
    <t>ESI（tronic）Evolution，(KTS570)／2019/3.x.xx.xxx ，(-)</t>
  </si>
  <si>
    <t>ESI（tronic）Evolution，(KTS560)／2019/3.x.xx.xxx ，(-)</t>
  </si>
  <si>
    <t>ESI（tronic）Evolution，(KTS590)／2019/3.x.xx.xxx ，(-)</t>
  </si>
  <si>
    <t>ESI（tronic）Evolution，(KTS530)／2019/3.x.xx.xxx ，(-)</t>
  </si>
  <si>
    <t>VIDA，(有線・無線)／-，(-)</t>
    <phoneticPr fontId="1"/>
  </si>
  <si>
    <t>VIDA，(DiCE)／-，(-)</t>
    <phoneticPr fontId="1"/>
  </si>
  <si>
    <t>IDS，(VCM2)／Mazda IDS-138.00 ，( 2.4.73.167 )</t>
    <phoneticPr fontId="1"/>
  </si>
  <si>
    <t>MDARS，(VCM2)／クラウド，(2.4.73.167 )</t>
    <phoneticPr fontId="1"/>
  </si>
  <si>
    <t>MDARS，(DST-010-B)／クラウド，(2.1.1 )</t>
    <phoneticPr fontId="1"/>
  </si>
  <si>
    <t>XENTRYDiagnosisPad，(VCI)／-，(-)</t>
  </si>
  <si>
    <t>XENTRYDiagnosisPad2，(VCI)／-，(-)</t>
  </si>
  <si>
    <t>CLIP，(ADT)／V190，(-)</t>
  </si>
  <si>
    <t>TEXADC5PlusCAR，(TEXA NAVIGATOR TXTs)／Va.71，(-)</t>
  </si>
  <si>
    <t>TEXAIDC5PlusCAR，(TEXA NAVIGATOR NANOs)／Va.71，(-)</t>
  </si>
  <si>
    <t>TEXAIDC5PlusCAR，(TEXA AXONE NEMO)／Va.71，(-)</t>
  </si>
  <si>
    <t>X431PADJV，(SMARTBOX3)／-，(-)</t>
  </si>
  <si>
    <t>X431STATION，(SMARTBOX3)／-，(-)</t>
  </si>
  <si>
    <t>X431PROJ，(DBScarⅡコネクター)／-，(-)</t>
  </si>
  <si>
    <t>DimlerTruckDiagnostics，(BOSCH-VCI)／DTD04/202４，(-)</t>
  </si>
  <si>
    <t>MUTⅢSE，(MUT-Ⅲ用VCI3)／Ver.SEJ21031，(Ver.9.0.912.220)</t>
    <phoneticPr fontId="1"/>
  </si>
  <si>
    <t>SDTⅡ，(MUT-Ⅲ用VCI3)／Ver.5.1.1.2，(Ver.9.0.912.220)</t>
    <phoneticPr fontId="1"/>
  </si>
  <si>
    <t>HDM‐8000，(IFボックス)／トヨタソフトVer.6.50，(-)</t>
  </si>
  <si>
    <t>iHDS，(DN-DST-010-A)／1.009.014PE，(2.06.0009)</t>
    <phoneticPr fontId="1"/>
  </si>
  <si>
    <t>THINKTOOL Max,（THINKLINK）／V1.0.3,（V20.45）</t>
    <phoneticPr fontId="1"/>
  </si>
  <si>
    <t>THINKTOOL MasterX,（THINKLINK）／V1.0.3,（V20.45）</t>
    <phoneticPr fontId="1"/>
  </si>
  <si>
    <t>THINKTOOL Master,（THINKLINK）／V1.0.3,（V20.45）</t>
    <phoneticPr fontId="1"/>
  </si>
  <si>
    <t>TC Ma,（TKD08）／V1.0.0,（V11.91）</t>
    <phoneticPr fontId="1"/>
  </si>
  <si>
    <t>THINKTOOL MasterX2,（THINKLINK）／V1.0.3,（V20.45）</t>
    <phoneticPr fontId="1"/>
  </si>
  <si>
    <t>Expert399,（THINKLINK）／V1.0.3,（V20.45）</t>
    <phoneticPr fontId="1"/>
  </si>
  <si>
    <t>Expert195,（THINKLINK）／V1.0.3,（V20.45）</t>
    <phoneticPr fontId="1"/>
  </si>
  <si>
    <t>比重計又はバッテリ・テスタ</t>
    <rPh sb="3" eb="4">
      <t>マタ</t>
    </rPh>
    <phoneticPr fontId="1"/>
  </si>
  <si>
    <t>エンジン・タコ・テスタ又は
整備用スキャンツール</t>
    <rPh sb="11" eb="12">
      <t>マタ</t>
    </rPh>
    <rPh sb="14" eb="17">
      <t>セイビヨウ</t>
    </rPh>
    <phoneticPr fontId="1"/>
  </si>
  <si>
    <t>タイミング・ライト又は
整備用スキャンツール</t>
    <rPh sb="9" eb="10">
      <t>マタ</t>
    </rPh>
    <rPh sb="12" eb="15">
      <t>セイビヨウ</t>
    </rPh>
    <phoneticPr fontId="1"/>
  </si>
  <si>
    <t>ホイール・プーラ※</t>
    <phoneticPr fontId="1"/>
  </si>
  <si>
    <t>ベアリング・レース・プーラ※</t>
    <phoneticPr fontId="1"/>
  </si>
  <si>
    <t>グリース・ガン又は
シャシ・ルブリケータ※</t>
    <phoneticPr fontId="1"/>
  </si>
  <si>
    <t>ダイヤル・ゲージ</t>
    <phoneticPr fontId="1"/>
  </si>
  <si>
    <r>
      <t xml:space="preserve">工具
</t>
    </r>
    <r>
      <rPr>
        <b/>
        <sz val="8"/>
        <color rgb="FF002060"/>
        <rFont val="ＭＳ Ｐゴシック"/>
        <family val="3"/>
        <charset val="128"/>
      </rPr>
      <t>※普(大,中)
　大特は必須</t>
    </r>
    <rPh sb="0" eb="2">
      <t>コウグ</t>
    </rPh>
    <rPh sb="5" eb="6">
      <t>フ</t>
    </rPh>
    <rPh sb="7" eb="8">
      <t>ダイ</t>
    </rPh>
    <rPh sb="9" eb="10">
      <t>ナカ</t>
    </rPh>
    <rPh sb="13" eb="15">
      <t>ダイトク</t>
    </rPh>
    <rPh sb="16" eb="18">
      <t>ヒッス</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</si>
</sst>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00_ "/>
    <numFmt numFmtId="178" formatCode="0.00_);[Red]\(0.00\)"/>
    <numFmt numFmtId="179" formatCode="0.0"/>
    <numFmt numFmtId="180" formatCode="0_);[Red]\(0\)"/>
  </numFmts>
  <fonts count="45">
    <font>
      <sz val="11"/>
      <color theme="1"/>
      <name val="ＭＳ Ｐゴシック"/>
    </font>
    <font>
      <sz val="6"/>
      <name val="ＭＳ Ｐゴシック"/>
      <family val="3"/>
      <charset val="128"/>
    </font>
    <font>
      <sz val="8"/>
      <color theme="1"/>
      <name val="ＭＳ 明朝"/>
      <family val="1"/>
      <charset val="128"/>
    </font>
    <font>
      <sz val="11"/>
      <color theme="1"/>
      <name val="ＭＳ Ｐゴシック"/>
      <family val="3"/>
      <charset val="128"/>
    </font>
    <font>
      <sz val="11"/>
      <name val="ＭＳ 明朝"/>
      <family val="1"/>
      <charset val="128"/>
    </font>
    <font>
      <sz val="8"/>
      <name val="ＭＳ 明朝"/>
      <family val="1"/>
      <charset val="128"/>
    </font>
    <font>
      <sz val="12"/>
      <name val="ＭＳ 明朝"/>
      <family val="1"/>
      <charset val="128"/>
    </font>
    <font>
      <sz val="10"/>
      <name val="ＭＳ 明朝"/>
      <family val="1"/>
      <charset val="128"/>
    </font>
    <font>
      <sz val="9"/>
      <name val="ＭＳ 明朝"/>
      <family val="1"/>
      <charset val="128"/>
    </font>
    <font>
      <sz val="6"/>
      <name val="ＭＳ 明朝"/>
      <family val="1"/>
      <charset val="128"/>
    </font>
    <font>
      <sz val="12"/>
      <name val="HG教科書体"/>
      <family val="1"/>
      <charset val="128"/>
    </font>
    <font>
      <sz val="11"/>
      <name val="HGS教科書体"/>
      <family val="1"/>
      <charset val="128"/>
    </font>
    <font>
      <sz val="8"/>
      <name val="HGS教科書体"/>
      <family val="1"/>
      <charset val="128"/>
    </font>
    <font>
      <sz val="11"/>
      <color theme="1"/>
      <name val="ＭＳ 明朝"/>
      <family val="1"/>
      <charset val="128"/>
    </font>
    <font>
      <sz val="10"/>
      <name val="HGS教科書体"/>
      <family val="1"/>
      <charset val="128"/>
    </font>
    <font>
      <sz val="10.5"/>
      <name val="HGS教科書体"/>
      <family val="1"/>
      <charset val="128"/>
    </font>
    <font>
      <sz val="11"/>
      <color theme="1"/>
      <name val="HGS教科書体"/>
      <family val="1"/>
      <charset val="128"/>
    </font>
    <font>
      <sz val="9"/>
      <color theme="1"/>
      <name val="HGS教科書体"/>
      <family val="1"/>
      <charset val="128"/>
    </font>
    <font>
      <sz val="7"/>
      <color theme="1"/>
      <name val="ＭＳ 明朝"/>
      <family val="1"/>
      <charset val="128"/>
    </font>
    <font>
      <sz val="9"/>
      <name val="HGS教科書体"/>
      <family val="1"/>
      <charset val="128"/>
    </font>
    <font>
      <sz val="6"/>
      <color theme="1"/>
      <name val="ＭＳ 明朝"/>
      <family val="1"/>
      <charset val="128"/>
    </font>
    <font>
      <sz val="12"/>
      <color theme="1"/>
      <name val="ＭＳ 明朝"/>
      <family val="1"/>
      <charset val="128"/>
    </font>
    <font>
      <vertAlign val="superscript"/>
      <sz val="11"/>
      <name val="HGS教科書体"/>
      <family val="1"/>
      <charset val="128"/>
    </font>
    <font>
      <sz val="10"/>
      <color theme="1"/>
      <name val="ＭＳ 明朝"/>
      <family val="1"/>
      <charset val="128"/>
    </font>
    <font>
      <sz val="10"/>
      <color theme="1"/>
      <name val="HGS教科書体"/>
      <family val="1"/>
      <charset val="128"/>
    </font>
    <font>
      <sz val="9"/>
      <color theme="1"/>
      <name val="ＭＳ 明朝"/>
      <family val="1"/>
      <charset val="128"/>
    </font>
    <font>
      <sz val="12"/>
      <color theme="1"/>
      <name val="HGS教科書体"/>
      <family val="1"/>
      <charset val="128"/>
    </font>
    <font>
      <sz val="16"/>
      <color theme="1"/>
      <name val="ＭＳ 明朝"/>
      <family val="1"/>
      <charset val="128"/>
    </font>
    <font>
      <sz val="11"/>
      <color rgb="FFFF0000"/>
      <name val="ＭＳ 明朝"/>
      <family val="1"/>
      <charset val="128"/>
    </font>
    <font>
      <sz val="12"/>
      <name val="HGS教科書体"/>
      <family val="1"/>
      <charset val="128"/>
    </font>
    <font>
      <sz val="11"/>
      <name val="HGｺﾞｼｯｸE"/>
      <family val="3"/>
      <charset val="128"/>
    </font>
    <font>
      <sz val="11"/>
      <color theme="0"/>
      <name val="ＭＳ 明朝"/>
      <family val="1"/>
      <charset val="128"/>
    </font>
    <font>
      <sz val="11"/>
      <name val="ＭＳ Ｐゴシック"/>
      <family val="3"/>
      <charset val="128"/>
    </font>
    <font>
      <sz val="7"/>
      <name val="HG教科書体"/>
      <family val="1"/>
      <charset val="128"/>
    </font>
    <font>
      <sz val="18"/>
      <color theme="3"/>
      <name val="ＭＳ Ｐゴシック"/>
      <family val="2"/>
      <charset val="128"/>
      <scheme val="major"/>
    </font>
    <font>
      <sz val="11"/>
      <color theme="1"/>
      <name val="ＭＳ Ｐゴシック"/>
      <family val="2"/>
      <scheme val="minor"/>
    </font>
    <font>
      <sz val="11"/>
      <color theme="0"/>
      <name val="ＭＳ Ｐゴシック"/>
      <family val="2"/>
      <scheme val="minor"/>
    </font>
    <font>
      <sz val="11"/>
      <color theme="0"/>
      <name val="ＭＳ Ｐゴシック"/>
      <family val="3"/>
      <charset val="128"/>
      <scheme val="minor"/>
    </font>
    <font>
      <sz val="9"/>
      <color theme="1"/>
      <name val="ＭＳ Ｐ明朝"/>
      <family val="1"/>
      <charset val="128"/>
    </font>
    <font>
      <sz val="7"/>
      <color theme="0"/>
      <name val="ＭＳ 明朝"/>
      <family val="1"/>
      <charset val="128"/>
    </font>
    <font>
      <sz val="7"/>
      <color rgb="FFFF0000"/>
      <name val="ＭＳ 明朝"/>
      <family val="1"/>
      <charset val="128"/>
    </font>
    <font>
      <sz val="11"/>
      <color theme="1"/>
      <name val="ＭＳ Ｐゴシック"/>
      <family val="3"/>
      <charset val="128"/>
      <scheme val="minor"/>
    </font>
    <font>
      <b/>
      <sz val="9"/>
      <color indexed="81"/>
      <name val="MS P ゴシック"/>
      <family val="3"/>
      <charset val="128"/>
    </font>
    <font>
      <b/>
      <sz val="10"/>
      <color rgb="FF002060"/>
      <name val="ＭＳ Ｐゴシック"/>
      <family val="3"/>
      <charset val="128"/>
    </font>
    <font>
      <b/>
      <sz val="8"/>
      <color rgb="FF002060"/>
      <name val="ＭＳ Ｐゴシック"/>
      <family val="3"/>
      <charset val="128"/>
    </font>
  </fonts>
  <fills count="7">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0070C0"/>
        <bgColor indexed="64"/>
      </patternFill>
    </fill>
    <fill>
      <patternFill patternType="solid">
        <fgColor rgb="FFFFFF00"/>
        <bgColor indexed="64"/>
      </patternFill>
    </fill>
  </fills>
  <borders count="3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thin">
        <color indexed="64"/>
      </right>
      <top/>
      <bottom/>
      <diagonal/>
    </border>
    <border diagonalDown="1">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s>
  <cellStyleXfs count="7">
    <xf numFmtId="0" fontId="0" fillId="0" borderId="0">
      <alignment vertical="center"/>
    </xf>
    <xf numFmtId="0" fontId="3" fillId="0" borderId="0">
      <alignment vertical="center"/>
    </xf>
    <xf numFmtId="38" fontId="3" fillId="0" borderId="0" applyFont="0" applyFill="0" applyBorder="0" applyAlignment="0" applyProtection="0">
      <alignment vertical="center"/>
    </xf>
    <xf numFmtId="0" fontId="35" fillId="0" borderId="0"/>
    <xf numFmtId="0" fontId="32" fillId="0" borderId="0"/>
    <xf numFmtId="38" fontId="32" fillId="0" borderId="0" applyFont="0" applyFill="0" applyBorder="0" applyAlignment="0" applyProtection="0"/>
    <xf numFmtId="0" fontId="32" fillId="0" borderId="0"/>
  </cellStyleXfs>
  <cellXfs count="533">
    <xf numFmtId="0" fontId="0" fillId="0" borderId="0" xfId="0">
      <alignment vertical="center"/>
    </xf>
    <xf numFmtId="0" fontId="13" fillId="0" borderId="0" xfId="1" applyFont="1">
      <alignment vertical="center"/>
    </xf>
    <xf numFmtId="0" fontId="2" fillId="0" borderId="0" xfId="1" applyFont="1">
      <alignment vertical="center"/>
    </xf>
    <xf numFmtId="0" fontId="4" fillId="0" borderId="11" xfId="1" applyFont="1" applyBorder="1" applyAlignment="1">
      <alignment horizontal="center" vertical="center"/>
    </xf>
    <xf numFmtId="0" fontId="13" fillId="0" borderId="4" xfId="1" applyFont="1" applyBorder="1">
      <alignment vertical="center"/>
    </xf>
    <xf numFmtId="0" fontId="3" fillId="0" borderId="0" xfId="1">
      <alignment vertical="center"/>
    </xf>
    <xf numFmtId="0" fontId="3" fillId="0" borderId="12" xfId="1" applyBorder="1" applyAlignment="1">
      <alignment horizontal="center" vertical="center"/>
    </xf>
    <xf numFmtId="0" fontId="3" fillId="0" borderId="12" xfId="1" applyBorder="1">
      <alignment vertical="center"/>
    </xf>
    <xf numFmtId="0" fontId="3" fillId="0" borderId="12" xfId="1" applyBorder="1" applyProtection="1">
      <alignment vertical="center"/>
      <protection locked="0"/>
    </xf>
    <xf numFmtId="0" fontId="3" fillId="0" borderId="12" xfId="1" applyBorder="1" applyAlignment="1">
      <alignment vertical="center" shrinkToFit="1"/>
    </xf>
    <xf numFmtId="0" fontId="3" fillId="0" borderId="0" xfId="1" applyAlignment="1">
      <alignment vertical="center" shrinkToFit="1"/>
    </xf>
    <xf numFmtId="0" fontId="3" fillId="0" borderId="12" xfId="1" applyBorder="1" applyAlignment="1">
      <alignment vertical="center" wrapText="1"/>
    </xf>
    <xf numFmtId="0" fontId="3" fillId="0" borderId="4" xfId="1" applyBorder="1">
      <alignment vertical="center"/>
    </xf>
    <xf numFmtId="0" fontId="3" fillId="3" borderId="12" xfId="1" applyFill="1" applyBorder="1" applyAlignment="1">
      <alignment horizontal="center" vertical="center"/>
    </xf>
    <xf numFmtId="0" fontId="3" fillId="3" borderId="12" xfId="1" applyFill="1" applyBorder="1">
      <alignment vertical="center"/>
    </xf>
    <xf numFmtId="0" fontId="3" fillId="0" borderId="12" xfId="1" quotePrefix="1" applyBorder="1">
      <alignment vertical="center"/>
    </xf>
    <xf numFmtId="0" fontId="35" fillId="0" borderId="0" xfId="3"/>
    <xf numFmtId="0" fontId="35" fillId="0" borderId="0" xfId="3" applyAlignment="1">
      <alignment shrinkToFit="1"/>
    </xf>
    <xf numFmtId="0" fontId="35" fillId="4" borderId="30" xfId="3" applyFill="1" applyBorder="1" applyAlignment="1">
      <alignment horizontal="center"/>
    </xf>
    <xf numFmtId="0" fontId="35" fillId="0" borderId="30" xfId="3" applyBorder="1"/>
    <xf numFmtId="0" fontId="35" fillId="0" borderId="30" xfId="3" applyBorder="1" applyAlignment="1">
      <alignment shrinkToFit="1"/>
    </xf>
    <xf numFmtId="0" fontId="35" fillId="0" borderId="0" xfId="3" applyAlignment="1">
      <alignment horizontal="center"/>
    </xf>
    <xf numFmtId="0" fontId="36" fillId="5" borderId="12" xfId="3" applyFont="1" applyFill="1" applyBorder="1"/>
    <xf numFmtId="0" fontId="37" fillId="5" borderId="12" xfId="3" applyFont="1" applyFill="1" applyBorder="1" applyAlignment="1">
      <alignment shrinkToFit="1"/>
    </xf>
    <xf numFmtId="0" fontId="35" fillId="0" borderId="12" xfId="3" applyBorder="1"/>
    <xf numFmtId="0" fontId="35" fillId="0" borderId="12" xfId="3" applyBorder="1" applyAlignment="1">
      <alignment shrinkToFit="1"/>
    </xf>
    <xf numFmtId="0" fontId="35" fillId="0" borderId="12" xfId="3" applyBorder="1" applyAlignment="1">
      <alignment wrapText="1" shrinkToFit="1"/>
    </xf>
    <xf numFmtId="0" fontId="41" fillId="0" borderId="0" xfId="3" applyFont="1" applyAlignment="1">
      <alignment vertical="center" wrapText="1" shrinkToFit="1"/>
    </xf>
    <xf numFmtId="0" fontId="3" fillId="0" borderId="0" xfId="1" applyAlignment="1">
      <alignment vertical="center" wrapText="1"/>
    </xf>
    <xf numFmtId="0" fontId="35" fillId="6" borderId="12" xfId="3" applyFill="1" applyBorder="1" applyAlignment="1">
      <alignment shrinkToFit="1"/>
    </xf>
    <xf numFmtId="0" fontId="28" fillId="0" borderId="0" xfId="1" applyFont="1">
      <alignment vertical="center"/>
    </xf>
    <xf numFmtId="0" fontId="31" fillId="0" borderId="0" xfId="1" applyFont="1">
      <alignment vertical="center"/>
    </xf>
    <xf numFmtId="0" fontId="3" fillId="3" borderId="13" xfId="1" applyFill="1" applyBorder="1" applyAlignment="1">
      <alignment horizontal="center" vertical="center"/>
    </xf>
    <xf numFmtId="0" fontId="3" fillId="3" borderId="28" xfId="1" applyFill="1" applyBorder="1" applyAlignment="1">
      <alignment horizontal="center" vertical="center"/>
    </xf>
    <xf numFmtId="0" fontId="3" fillId="3" borderId="20" xfId="1" applyFill="1" applyBorder="1" applyAlignment="1">
      <alignment horizontal="center" vertical="center"/>
    </xf>
    <xf numFmtId="0" fontId="3" fillId="3" borderId="13" xfId="1" applyFill="1" applyBorder="1" applyAlignment="1">
      <alignment horizontal="center" vertical="center" shrinkToFit="1"/>
    </xf>
    <xf numFmtId="0" fontId="3" fillId="3" borderId="28" xfId="1" applyFill="1" applyBorder="1" applyAlignment="1">
      <alignment horizontal="center" vertical="center" shrinkToFit="1"/>
    </xf>
    <xf numFmtId="0" fontId="3" fillId="3" borderId="20" xfId="1" applyFill="1" applyBorder="1" applyAlignment="1">
      <alignment horizontal="center" vertical="center" shrinkToFit="1"/>
    </xf>
    <xf numFmtId="0" fontId="3" fillId="0" borderId="13" xfId="1" applyBorder="1" applyAlignment="1">
      <alignment horizontal="center" vertical="center" shrinkToFit="1"/>
    </xf>
    <xf numFmtId="0" fontId="3" fillId="0" borderId="28" xfId="1" applyBorder="1" applyAlignment="1">
      <alignment horizontal="center" vertical="center" shrinkToFit="1"/>
    </xf>
    <xf numFmtId="0" fontId="3" fillId="0" borderId="20" xfId="1" applyBorder="1" applyAlignment="1">
      <alignment horizontal="center" vertical="center" shrinkToFit="1"/>
    </xf>
    <xf numFmtId="0" fontId="13" fillId="0" borderId="2" xfId="1" applyFont="1" applyBorder="1" applyAlignment="1">
      <alignment horizontal="center" vertical="center"/>
    </xf>
    <xf numFmtId="0" fontId="13" fillId="0" borderId="3" xfId="1" applyFont="1" applyBorder="1" applyAlignment="1">
      <alignment horizontal="center" vertical="center"/>
    </xf>
    <xf numFmtId="0" fontId="13" fillId="0" borderId="0" xfId="1" applyFont="1" applyAlignment="1">
      <alignment horizontal="center" vertical="center"/>
    </xf>
    <xf numFmtId="0" fontId="13" fillId="0" borderId="5" xfId="1" applyFont="1" applyBorder="1" applyAlignment="1">
      <alignment horizontal="center" vertical="center"/>
    </xf>
    <xf numFmtId="0" fontId="13" fillId="0" borderId="7" xfId="1" applyFont="1" applyBorder="1" applyAlignment="1">
      <alignment horizontal="center" vertical="center"/>
    </xf>
    <xf numFmtId="0" fontId="13" fillId="0" borderId="8" xfId="1" applyFont="1" applyBorder="1" applyAlignment="1">
      <alignment horizontal="center" vertical="center"/>
    </xf>
    <xf numFmtId="177" fontId="16" fillId="0" borderId="2" xfId="1" applyNumberFormat="1" applyFont="1" applyBorder="1" applyAlignment="1">
      <alignment horizontal="center" vertical="center"/>
    </xf>
    <xf numFmtId="177" fontId="16" fillId="0" borderId="0" xfId="1" applyNumberFormat="1" applyFont="1" applyAlignment="1">
      <alignment horizontal="center" vertical="center"/>
    </xf>
    <xf numFmtId="177" fontId="16" fillId="0" borderId="7" xfId="1" applyNumberFormat="1" applyFont="1" applyBorder="1" applyAlignment="1">
      <alignment horizontal="center" vertical="center"/>
    </xf>
    <xf numFmtId="0" fontId="13" fillId="0" borderId="31" xfId="1" applyFont="1" applyBorder="1" applyAlignment="1">
      <alignment horizontal="center" vertical="center"/>
    </xf>
    <xf numFmtId="0" fontId="13" fillId="0" borderId="33" xfId="1" applyFont="1" applyBorder="1" applyAlignment="1">
      <alignment horizontal="center" vertical="center"/>
    </xf>
    <xf numFmtId="0" fontId="5" fillId="0" borderId="0" xfId="1" applyFont="1" applyAlignment="1">
      <alignment horizontal="left" vertical="top"/>
    </xf>
    <xf numFmtId="0" fontId="39" fillId="0" borderId="2" xfId="1" applyFont="1" applyBorder="1" applyAlignment="1">
      <alignment horizontal="left" vertical="center" wrapText="1" shrinkToFit="1"/>
    </xf>
    <xf numFmtId="0" fontId="40" fillId="0" borderId="2" xfId="1" applyFont="1" applyBorder="1" applyAlignment="1">
      <alignment horizontal="left" vertical="center" wrapText="1" shrinkToFit="1"/>
    </xf>
    <xf numFmtId="0" fontId="4" fillId="0" borderId="0" xfId="1" applyFont="1" applyAlignment="1">
      <alignment horizontal="left" vertical="center"/>
    </xf>
    <xf numFmtId="0" fontId="13" fillId="0" borderId="1" xfId="1" applyFont="1" applyBorder="1" applyAlignment="1">
      <alignment horizontal="center" vertical="center"/>
    </xf>
    <xf numFmtId="0" fontId="13" fillId="0" borderId="4" xfId="1" applyFont="1" applyBorder="1" applyAlignment="1">
      <alignment horizontal="center" vertical="center"/>
    </xf>
    <xf numFmtId="0" fontId="13" fillId="0" borderId="6" xfId="1" applyFont="1" applyBorder="1" applyAlignment="1">
      <alignment horizontal="center" vertical="center"/>
    </xf>
    <xf numFmtId="0" fontId="24" fillId="0" borderId="1" xfId="1" applyFont="1" applyBorder="1" applyAlignment="1" applyProtection="1">
      <alignment horizontal="center" vertical="center" wrapText="1"/>
      <protection locked="0"/>
    </xf>
    <xf numFmtId="0" fontId="24" fillId="0" borderId="2" xfId="1" applyFont="1" applyBorder="1" applyAlignment="1" applyProtection="1">
      <alignment horizontal="center" vertical="center" wrapText="1"/>
      <protection locked="0"/>
    </xf>
    <xf numFmtId="0" fontId="24" fillId="0" borderId="3" xfId="1" applyFont="1" applyBorder="1" applyAlignment="1" applyProtection="1">
      <alignment horizontal="center" vertical="center" wrapText="1"/>
      <protection locked="0"/>
    </xf>
    <xf numFmtId="0" fontId="24" fillId="0" borderId="4" xfId="1" applyFont="1" applyBorder="1" applyAlignment="1" applyProtection="1">
      <alignment horizontal="center" vertical="center" wrapText="1"/>
      <protection locked="0"/>
    </xf>
    <xf numFmtId="0" fontId="24" fillId="0" borderId="0" xfId="1" applyFont="1" applyAlignment="1" applyProtection="1">
      <alignment horizontal="center" vertical="center" wrapText="1"/>
      <protection locked="0"/>
    </xf>
    <xf numFmtId="0" fontId="24" fillId="0" borderId="5" xfId="1" applyFont="1" applyBorder="1" applyAlignment="1" applyProtection="1">
      <alignment horizontal="center" vertical="center" wrapText="1"/>
      <protection locked="0"/>
    </xf>
    <xf numFmtId="0" fontId="24" fillId="0" borderId="6" xfId="1" applyFont="1" applyBorder="1" applyAlignment="1" applyProtection="1">
      <alignment horizontal="center" vertical="center" wrapText="1"/>
      <protection locked="0"/>
    </xf>
    <xf numFmtId="0" fontId="24" fillId="0" borderId="7" xfId="1" applyFont="1" applyBorder="1" applyAlignment="1" applyProtection="1">
      <alignment horizontal="center" vertical="center" wrapText="1"/>
      <protection locked="0"/>
    </xf>
    <xf numFmtId="0" fontId="24" fillId="0" borderId="8" xfId="1" applyFont="1" applyBorder="1" applyAlignment="1" applyProtection="1">
      <alignment horizontal="center" vertical="center" wrapText="1"/>
      <protection locked="0"/>
    </xf>
    <xf numFmtId="177" fontId="16" fillId="0" borderId="2" xfId="1" applyNumberFormat="1" applyFont="1" applyBorder="1" applyAlignment="1" applyProtection="1">
      <alignment horizontal="center" vertical="center"/>
      <protection locked="0"/>
    </xf>
    <xf numFmtId="177" fontId="16" fillId="0" borderId="0" xfId="1" applyNumberFormat="1" applyFont="1" applyAlignment="1" applyProtection="1">
      <alignment horizontal="center" vertical="center"/>
      <protection locked="0"/>
    </xf>
    <xf numFmtId="177" fontId="16" fillId="0" borderId="7" xfId="1" applyNumberFormat="1" applyFont="1" applyBorder="1" applyAlignment="1" applyProtection="1">
      <alignment horizontal="center" vertical="center"/>
      <protection locked="0"/>
    </xf>
    <xf numFmtId="0" fontId="7" fillId="0" borderId="0" xfId="1" applyFont="1" applyAlignment="1">
      <alignment horizontal="left"/>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4" fillId="0" borderId="6" xfId="1" applyFont="1" applyBorder="1" applyAlignment="1">
      <alignment horizontal="left" vertical="center" wrapText="1"/>
    </xf>
    <xf numFmtId="0" fontId="4" fillId="0" borderId="7" xfId="1" applyFont="1" applyBorder="1" applyAlignment="1">
      <alignment horizontal="left" vertical="center" wrapText="1"/>
    </xf>
    <xf numFmtId="0" fontId="4" fillId="0" borderId="8" xfId="1" applyFont="1" applyBorder="1" applyAlignment="1">
      <alignment horizontal="left" vertical="center" wrapText="1"/>
    </xf>
    <xf numFmtId="0" fontId="4" fillId="0" borderId="1" xfId="1" applyFont="1" applyBorder="1" applyAlignment="1">
      <alignment horizontal="center" vertical="center" shrinkToFit="1"/>
    </xf>
    <xf numFmtId="0" fontId="4" fillId="0" borderId="2" xfId="1" applyFont="1" applyBorder="1" applyAlignment="1">
      <alignment horizontal="center" vertical="center" shrinkToFit="1"/>
    </xf>
    <xf numFmtId="0" fontId="4" fillId="0" borderId="3" xfId="1" applyFont="1" applyBorder="1" applyAlignment="1">
      <alignment horizontal="center" vertical="center" shrinkToFit="1"/>
    </xf>
    <xf numFmtId="0" fontId="4" fillId="0" borderId="6" xfId="1" applyFont="1" applyBorder="1" applyAlignment="1">
      <alignment horizontal="center" vertical="center" shrinkToFit="1"/>
    </xf>
    <xf numFmtId="0" fontId="4" fillId="0" borderId="7" xfId="1" applyFont="1" applyBorder="1" applyAlignment="1">
      <alignment horizontal="center" vertical="center" shrinkToFit="1"/>
    </xf>
    <xf numFmtId="0" fontId="4" fillId="0" borderId="8" xfId="1" applyFont="1" applyBorder="1" applyAlignment="1">
      <alignment horizontal="center" vertical="center" shrinkToFit="1"/>
    </xf>
    <xf numFmtId="177" fontId="16" fillId="0" borderId="35" xfId="1" applyNumberFormat="1" applyFont="1" applyBorder="1" applyAlignment="1" applyProtection="1">
      <alignment horizontal="center" vertical="center"/>
      <protection locked="0"/>
    </xf>
    <xf numFmtId="177" fontId="38" fillId="0" borderId="32" xfId="1" applyNumberFormat="1" applyFont="1" applyBorder="1" applyAlignment="1">
      <alignment horizontal="center" vertical="center"/>
    </xf>
    <xf numFmtId="177" fontId="38" fillId="0" borderId="31" xfId="1" applyNumberFormat="1" applyFont="1" applyBorder="1" applyAlignment="1">
      <alignment horizontal="center" vertical="center"/>
    </xf>
    <xf numFmtId="177" fontId="16" fillId="0" borderId="31" xfId="1" applyNumberFormat="1" applyFont="1" applyBorder="1" applyAlignment="1" applyProtection="1">
      <alignment horizontal="center" vertical="center"/>
      <protection locked="0"/>
    </xf>
    <xf numFmtId="0" fontId="38" fillId="0" borderId="17" xfId="1" applyFont="1" applyBorder="1" applyAlignment="1">
      <alignment horizontal="center" vertical="center"/>
    </xf>
    <xf numFmtId="0" fontId="38" fillId="0" borderId="19" xfId="1" applyFont="1" applyBorder="1" applyAlignment="1">
      <alignment horizontal="center" vertical="center"/>
    </xf>
    <xf numFmtId="0" fontId="38" fillId="0" borderId="34" xfId="1" applyFont="1" applyBorder="1" applyAlignment="1">
      <alignment horizontal="center" vertical="center"/>
    </xf>
    <xf numFmtId="0" fontId="38" fillId="0" borderId="35" xfId="1" applyFont="1" applyBorder="1" applyAlignment="1">
      <alignment horizontal="center" vertical="center"/>
    </xf>
    <xf numFmtId="0" fontId="4" fillId="0" borderId="0" xfId="1" applyFont="1" applyAlignment="1">
      <alignment horizontal="left"/>
    </xf>
    <xf numFmtId="0" fontId="13" fillId="0" borderId="0" xfId="1" applyFont="1" applyAlignment="1">
      <alignment horizontal="left"/>
    </xf>
    <xf numFmtId="0" fontId="30" fillId="0" borderId="0" xfId="0" applyFont="1" applyAlignment="1">
      <alignment horizontal="center"/>
    </xf>
    <xf numFmtId="0" fontId="13" fillId="0" borderId="19" xfId="1" applyFont="1" applyBorder="1" applyAlignment="1">
      <alignment horizontal="center" vertical="center"/>
    </xf>
    <xf numFmtId="0" fontId="13" fillId="0" borderId="18" xfId="1" applyFont="1" applyBorder="1" applyAlignment="1">
      <alignment horizontal="center" vertical="center"/>
    </xf>
    <xf numFmtId="177" fontId="16" fillId="0" borderId="19" xfId="1" applyNumberFormat="1" applyFont="1" applyBorder="1" applyAlignment="1" applyProtection="1">
      <alignment horizontal="center" vertical="center"/>
      <protection locked="0"/>
    </xf>
    <xf numFmtId="0" fontId="13" fillId="0" borderId="35" xfId="1" applyFont="1" applyBorder="1" applyAlignment="1">
      <alignment horizontal="center" vertical="center"/>
    </xf>
    <xf numFmtId="0" fontId="13" fillId="0" borderId="36" xfId="1" applyFont="1" applyBorder="1" applyAlignment="1">
      <alignment horizontal="center" vertical="center"/>
    </xf>
    <xf numFmtId="0" fontId="38" fillId="0" borderId="32" xfId="1" applyFont="1" applyBorder="1" applyAlignment="1">
      <alignment horizontal="center" vertical="center"/>
    </xf>
    <xf numFmtId="0" fontId="38" fillId="0" borderId="31" xfId="1" applyFont="1" applyBorder="1" applyAlignment="1">
      <alignment horizontal="center" vertical="center"/>
    </xf>
    <xf numFmtId="177" fontId="38" fillId="0" borderId="34" xfId="1" applyNumberFormat="1" applyFont="1" applyBorder="1" applyAlignment="1">
      <alignment horizontal="center" vertical="center"/>
    </xf>
    <xf numFmtId="177" fontId="38" fillId="0" borderId="35" xfId="1" applyNumberFormat="1" applyFont="1" applyBorder="1" applyAlignment="1">
      <alignment horizontal="center" vertical="center"/>
    </xf>
    <xf numFmtId="0" fontId="2" fillId="0" borderId="1" xfId="1" applyFont="1" applyBorder="1" applyAlignment="1">
      <alignment horizontal="center" vertical="center" textRotation="255"/>
    </xf>
    <xf numFmtId="0" fontId="2" fillId="0" borderId="3" xfId="1" applyFont="1" applyBorder="1" applyAlignment="1">
      <alignment horizontal="center" vertical="center" textRotation="255"/>
    </xf>
    <xf numFmtId="0" fontId="2" fillId="0" borderId="4" xfId="1" applyFont="1" applyBorder="1" applyAlignment="1">
      <alignment horizontal="center" vertical="center" textRotation="255"/>
    </xf>
    <xf numFmtId="0" fontId="2" fillId="0" borderId="5" xfId="1" applyFont="1" applyBorder="1" applyAlignment="1">
      <alignment horizontal="center" vertical="center" textRotation="255"/>
    </xf>
    <xf numFmtId="0" fontId="2" fillId="0" borderId="6" xfId="1" applyFont="1" applyBorder="1" applyAlignment="1">
      <alignment horizontal="center" vertical="center" textRotation="255"/>
    </xf>
    <xf numFmtId="0" fontId="2" fillId="0" borderId="8" xfId="1" applyFont="1" applyBorder="1" applyAlignment="1">
      <alignment horizontal="center" vertical="center" textRotation="255"/>
    </xf>
    <xf numFmtId="0" fontId="13" fillId="0" borderId="9" xfId="1" applyFont="1" applyBorder="1" applyAlignment="1">
      <alignment horizontal="center" vertical="center"/>
    </xf>
    <xf numFmtId="0" fontId="13" fillId="0" borderId="10" xfId="1" applyFont="1" applyBorder="1" applyAlignment="1">
      <alignment horizontal="center" vertical="center"/>
    </xf>
    <xf numFmtId="0" fontId="13" fillId="0" borderId="11" xfId="1" applyFont="1" applyBorder="1" applyAlignment="1">
      <alignment horizontal="center" vertical="center"/>
    </xf>
    <xf numFmtId="0" fontId="11" fillId="0" borderId="10" xfId="1" applyFont="1" applyBorder="1" applyAlignment="1" applyProtection="1">
      <alignment horizontal="center" vertical="center" shrinkToFit="1"/>
      <protection locked="0"/>
    </xf>
    <xf numFmtId="0" fontId="11" fillId="0" borderId="9" xfId="1" applyFont="1" applyBorder="1" applyAlignment="1" applyProtection="1">
      <alignment horizontal="left" vertical="center" shrinkToFit="1"/>
      <protection locked="0"/>
    </xf>
    <xf numFmtId="0" fontId="11" fillId="0" borderId="10" xfId="1" applyFont="1" applyBorder="1" applyAlignment="1" applyProtection="1">
      <alignment horizontal="left" vertical="center" shrinkToFit="1"/>
      <protection locked="0"/>
    </xf>
    <xf numFmtId="0" fontId="11" fillId="0" borderId="11" xfId="1" applyFont="1" applyBorder="1" applyAlignment="1" applyProtection="1">
      <alignment horizontal="center" vertical="center" shrinkToFit="1"/>
      <protection locked="0"/>
    </xf>
    <xf numFmtId="0" fontId="11" fillId="0" borderId="12" xfId="1" applyFont="1" applyBorder="1" applyAlignment="1" applyProtection="1">
      <alignment horizontal="center" vertical="center" shrinkToFit="1"/>
      <protection locked="0"/>
    </xf>
    <xf numFmtId="0" fontId="2" fillId="0" borderId="0" xfId="1" applyFont="1" applyAlignment="1">
      <alignment horizontal="center" vertical="top"/>
    </xf>
    <xf numFmtId="0" fontId="13" fillId="0" borderId="21" xfId="1" applyFont="1" applyBorder="1" applyAlignment="1">
      <alignment horizontal="center" vertical="center"/>
    </xf>
    <xf numFmtId="0" fontId="13" fillId="0" borderId="22" xfId="1" applyFont="1" applyBorder="1" applyAlignment="1">
      <alignment horizontal="center" vertical="center"/>
    </xf>
    <xf numFmtId="0" fontId="13" fillId="0" borderId="29" xfId="1" applyFont="1" applyBorder="1" applyAlignment="1">
      <alignment horizontal="center" vertical="center"/>
    </xf>
    <xf numFmtId="0" fontId="13" fillId="0" borderId="10" xfId="1" applyFont="1" applyBorder="1" applyAlignment="1">
      <alignment horizontal="distributed" vertical="center" indent="5"/>
    </xf>
    <xf numFmtId="0" fontId="13" fillId="0" borderId="11" xfId="1" applyFont="1" applyBorder="1" applyAlignment="1">
      <alignment horizontal="distributed" vertical="center" indent="5"/>
    </xf>
    <xf numFmtId="0" fontId="13" fillId="0" borderId="9" xfId="1" applyFont="1" applyBorder="1" applyAlignment="1">
      <alignment horizontal="distributed" vertical="center" indent="3"/>
    </xf>
    <xf numFmtId="0" fontId="13" fillId="0" borderId="10" xfId="1" applyFont="1" applyBorder="1" applyAlignment="1">
      <alignment horizontal="distributed" vertical="center" indent="3"/>
    </xf>
    <xf numFmtId="0" fontId="13" fillId="0" borderId="11" xfId="1" applyFont="1" applyBorder="1" applyAlignment="1">
      <alignment horizontal="distributed" vertical="center" indent="3"/>
    </xf>
    <xf numFmtId="0" fontId="13" fillId="0" borderId="9" xfId="1" applyFont="1" applyBorder="1" applyAlignment="1">
      <alignment horizontal="distributed" vertical="center"/>
    </xf>
    <xf numFmtId="0" fontId="13" fillId="0" borderId="10" xfId="1" applyFont="1" applyBorder="1" applyAlignment="1">
      <alignment horizontal="distributed" vertical="center"/>
    </xf>
    <xf numFmtId="0" fontId="13" fillId="0" borderId="11" xfId="1" applyFont="1" applyBorder="1" applyAlignment="1">
      <alignment horizontal="distributed" vertical="center"/>
    </xf>
    <xf numFmtId="0" fontId="23" fillId="0" borderId="1" xfId="1" applyFont="1" applyBorder="1" applyAlignment="1">
      <alignment horizontal="distributed" vertical="center" wrapText="1"/>
    </xf>
    <xf numFmtId="0" fontId="23" fillId="0" borderId="2" xfId="1" applyFont="1" applyBorder="1" applyAlignment="1">
      <alignment horizontal="distributed" vertical="center" wrapText="1"/>
    </xf>
    <xf numFmtId="0" fontId="23" fillId="0" borderId="3" xfId="1" applyFont="1" applyBorder="1" applyAlignment="1">
      <alignment horizontal="distributed" vertical="center" wrapText="1"/>
    </xf>
    <xf numFmtId="0" fontId="23" fillId="0" borderId="4" xfId="1" applyFont="1" applyBorder="1" applyAlignment="1">
      <alignment horizontal="distributed" vertical="center" wrapText="1"/>
    </xf>
    <xf numFmtId="0" fontId="23" fillId="0" borderId="0" xfId="1" applyFont="1" applyAlignment="1">
      <alignment horizontal="distributed" vertical="center" wrapText="1"/>
    </xf>
    <xf numFmtId="0" fontId="23" fillId="0" borderId="5" xfId="1" applyFont="1" applyBorder="1" applyAlignment="1">
      <alignment horizontal="distributed" vertical="center" wrapText="1"/>
    </xf>
    <xf numFmtId="0" fontId="23" fillId="0" borderId="6" xfId="1" applyFont="1" applyBorder="1" applyAlignment="1">
      <alignment horizontal="distributed" vertical="center" wrapText="1"/>
    </xf>
    <xf numFmtId="0" fontId="23" fillId="0" borderId="7" xfId="1" applyFont="1" applyBorder="1" applyAlignment="1">
      <alignment horizontal="distributed" vertical="center" wrapText="1"/>
    </xf>
    <xf numFmtId="0" fontId="23" fillId="0" borderId="8" xfId="1" applyFont="1" applyBorder="1" applyAlignment="1">
      <alignment horizontal="distributed" vertical="center" wrapText="1"/>
    </xf>
    <xf numFmtId="0" fontId="13" fillId="0" borderId="12" xfId="1" applyFont="1" applyBorder="1" applyAlignment="1">
      <alignment horizontal="distributed" vertical="center" indent="1"/>
    </xf>
    <xf numFmtId="0" fontId="23" fillId="0" borderId="12" xfId="1" applyFont="1" applyBorder="1" applyAlignment="1">
      <alignment horizontal="distributed" vertical="center" indent="1"/>
    </xf>
    <xf numFmtId="0" fontId="2" fillId="0" borderId="2" xfId="1" applyFont="1" applyBorder="1" applyAlignment="1">
      <alignment horizontal="center" vertical="center" textRotation="255"/>
    </xf>
    <xf numFmtId="0" fontId="2" fillId="0" borderId="0" xfId="1" applyFont="1" applyAlignment="1">
      <alignment horizontal="center" vertical="center" textRotation="255"/>
    </xf>
    <xf numFmtId="0" fontId="2" fillId="0" borderId="7" xfId="1" applyFont="1" applyBorder="1" applyAlignment="1">
      <alignment horizontal="center" vertical="center" textRotation="255"/>
    </xf>
    <xf numFmtId="180" fontId="11" fillId="0" borderId="10" xfId="2" applyNumberFormat="1" applyFont="1" applyBorder="1" applyAlignment="1" applyProtection="1">
      <alignment horizontal="center" vertical="center" shrinkToFit="1"/>
      <protection locked="0"/>
    </xf>
    <xf numFmtId="179" fontId="11" fillId="0" borderId="10" xfId="1" applyNumberFormat="1" applyFont="1" applyBorder="1" applyAlignment="1" applyProtection="1">
      <alignment horizontal="center" vertical="center" shrinkToFit="1"/>
      <protection locked="0"/>
    </xf>
    <xf numFmtId="0" fontId="11" fillId="0" borderId="10" xfId="1" applyFont="1" applyBorder="1" applyAlignment="1" applyProtection="1">
      <alignment vertical="center" shrinkToFit="1"/>
      <protection locked="0"/>
    </xf>
    <xf numFmtId="1" fontId="11" fillId="0" borderId="10" xfId="1" applyNumberFormat="1" applyFont="1" applyBorder="1" applyAlignment="1" applyProtection="1">
      <alignment horizontal="center" vertical="center" shrinkToFit="1"/>
      <protection locked="0"/>
    </xf>
    <xf numFmtId="0" fontId="13" fillId="0" borderId="12" xfId="1" applyFont="1" applyBorder="1" applyAlignment="1">
      <alignment horizontal="distributed" vertical="center" wrapText="1" indent="1"/>
    </xf>
    <xf numFmtId="1" fontId="11" fillId="0" borderId="11" xfId="1" applyNumberFormat="1" applyFont="1" applyBorder="1" applyAlignment="1" applyProtection="1">
      <alignment horizontal="center" vertical="center" shrinkToFit="1"/>
      <protection locked="0"/>
    </xf>
    <xf numFmtId="0" fontId="11" fillId="0" borderId="9" xfId="1" applyFont="1" applyBorder="1" applyAlignment="1" applyProtection="1">
      <alignment horizontal="center" vertical="center" shrinkToFit="1"/>
      <protection locked="0"/>
    </xf>
    <xf numFmtId="178" fontId="11" fillId="0" borderId="10" xfId="1" applyNumberFormat="1" applyFont="1" applyBorder="1" applyAlignment="1" applyProtection="1">
      <alignment horizontal="center" vertical="center" shrinkToFit="1"/>
      <protection locked="0"/>
    </xf>
    <xf numFmtId="0" fontId="2" fillId="0" borderId="12" xfId="1" applyFont="1" applyBorder="1" applyAlignment="1">
      <alignment horizontal="distributed" vertical="center" wrapText="1" indent="1"/>
    </xf>
    <xf numFmtId="0" fontId="2" fillId="0" borderId="12" xfId="1" applyFont="1" applyBorder="1" applyAlignment="1">
      <alignment horizontal="distributed" vertical="center" indent="1"/>
    </xf>
    <xf numFmtId="0" fontId="11" fillId="0" borderId="11" xfId="1" applyFont="1" applyBorder="1" applyAlignment="1" applyProtection="1">
      <alignment horizontal="left" vertical="center" shrinkToFit="1"/>
      <protection locked="0"/>
    </xf>
    <xf numFmtId="0" fontId="25" fillId="0" borderId="12" xfId="1" applyFont="1" applyBorder="1" applyAlignment="1">
      <alignment horizontal="distributed" vertical="center" indent="1"/>
    </xf>
    <xf numFmtId="180" fontId="11" fillId="0" borderId="10" xfId="1" applyNumberFormat="1" applyFont="1" applyBorder="1" applyAlignment="1" applyProtection="1">
      <alignment horizontal="center" vertical="center" shrinkToFit="1"/>
      <protection locked="0"/>
    </xf>
    <xf numFmtId="49" fontId="13" fillId="0" borderId="0" xfId="1" applyNumberFormat="1" applyFont="1" applyAlignment="1">
      <alignment horizontal="left"/>
    </xf>
    <xf numFmtId="0" fontId="16" fillId="0" borderId="9" xfId="1" applyFont="1" applyBorder="1" applyAlignment="1">
      <alignment horizontal="right" vertical="center"/>
    </xf>
    <xf numFmtId="0" fontId="16" fillId="0" borderId="10" xfId="1" applyFont="1" applyBorder="1" applyAlignment="1">
      <alignment horizontal="right" vertical="center"/>
    </xf>
    <xf numFmtId="0" fontId="16" fillId="0" borderId="10" xfId="1" applyFont="1" applyBorder="1" applyAlignment="1" applyProtection="1">
      <alignment horizontal="left" vertical="center" indent="1"/>
      <protection locked="0"/>
    </xf>
    <xf numFmtId="0" fontId="16" fillId="0" borderId="11" xfId="1" applyFont="1" applyBorder="1" applyAlignment="1" applyProtection="1">
      <alignment horizontal="left" vertical="center" indent="1"/>
      <protection locked="0"/>
    </xf>
    <xf numFmtId="0" fontId="16" fillId="0" borderId="9" xfId="1" applyFont="1" applyBorder="1" applyAlignment="1" applyProtection="1">
      <alignment horizontal="left" vertical="center" indent="1" shrinkToFit="1"/>
      <protection locked="0"/>
    </xf>
    <xf numFmtId="0" fontId="16" fillId="0" borderId="10" xfId="1" applyFont="1" applyBorder="1" applyAlignment="1" applyProtection="1">
      <alignment horizontal="left" vertical="center" indent="1" shrinkToFit="1"/>
      <protection locked="0"/>
    </xf>
    <xf numFmtId="0" fontId="16" fillId="0" borderId="27" xfId="1" applyFont="1" applyBorder="1" applyAlignment="1">
      <alignment horizontal="right" vertical="center"/>
    </xf>
    <xf numFmtId="0" fontId="16" fillId="0" borderId="11" xfId="1" applyFont="1" applyBorder="1" applyAlignment="1" applyProtection="1">
      <alignment horizontal="left" vertical="center" indent="1" shrinkToFit="1"/>
      <protection locked="0"/>
    </xf>
    <xf numFmtId="0" fontId="13" fillId="0" borderId="9" xfId="1" applyFont="1" applyBorder="1" applyAlignment="1">
      <alignment horizontal="distributed" vertical="center" indent="1"/>
    </xf>
    <xf numFmtId="0" fontId="13" fillId="0" borderId="10" xfId="1" applyFont="1" applyBorder="1" applyAlignment="1">
      <alignment horizontal="distributed" vertical="center" indent="1"/>
    </xf>
    <xf numFmtId="0" fontId="13" fillId="0" borderId="11" xfId="1" applyFont="1" applyBorder="1" applyAlignment="1">
      <alignment horizontal="distributed" vertical="center" indent="1"/>
    </xf>
    <xf numFmtId="0" fontId="13" fillId="0" borderId="27" xfId="1" applyFont="1" applyBorder="1" applyAlignment="1">
      <alignment horizontal="distributed" vertical="center" indent="1"/>
    </xf>
    <xf numFmtId="0" fontId="16" fillId="0" borderId="12" xfId="1" applyFont="1" applyBorder="1" applyAlignment="1" applyProtection="1">
      <alignment horizontal="left" vertical="center" indent="1" shrinkToFit="1"/>
      <protection locked="0"/>
    </xf>
    <xf numFmtId="0" fontId="16" fillId="0" borderId="12" xfId="1" applyFont="1" applyBorder="1" applyAlignment="1" applyProtection="1">
      <alignment horizontal="center" vertical="center" shrinkToFit="1"/>
      <protection locked="0"/>
    </xf>
    <xf numFmtId="176" fontId="16" fillId="0" borderId="12" xfId="1" applyNumberFormat="1" applyFont="1" applyBorder="1" applyAlignment="1" applyProtection="1">
      <alignment horizontal="distributed" vertical="center" indent="1"/>
      <protection locked="0"/>
    </xf>
    <xf numFmtId="176" fontId="16" fillId="0" borderId="9" xfId="1" applyNumberFormat="1" applyFont="1" applyBorder="1" applyAlignment="1" applyProtection="1">
      <alignment horizontal="distributed" vertical="center" indent="1"/>
      <protection locked="0"/>
    </xf>
    <xf numFmtId="0" fontId="16" fillId="0" borderId="26" xfId="1" applyFont="1" applyBorder="1" applyAlignment="1" applyProtection="1">
      <alignment horizontal="left" vertical="center" indent="1" shrinkToFit="1"/>
      <protection locked="0"/>
    </xf>
    <xf numFmtId="0" fontId="2" fillId="0" borderId="10" xfId="1" applyFont="1" applyBorder="1" applyAlignment="1">
      <alignment horizontal="center" vertical="top"/>
    </xf>
    <xf numFmtId="0" fontId="13" fillId="0" borderId="9" xfId="1" applyFont="1" applyBorder="1" applyAlignment="1">
      <alignment horizontal="distributed" vertical="center" indent="15"/>
    </xf>
    <xf numFmtId="0" fontId="13" fillId="0" borderId="10" xfId="1" applyFont="1" applyBorder="1" applyAlignment="1">
      <alignment horizontal="distributed" vertical="center" indent="15"/>
    </xf>
    <xf numFmtId="0" fontId="13" fillId="0" borderId="11" xfId="1" applyFont="1" applyBorder="1" applyAlignment="1">
      <alignment horizontal="distributed" vertical="center" indent="15"/>
    </xf>
    <xf numFmtId="0" fontId="13" fillId="0" borderId="12" xfId="1" applyFont="1" applyBorder="1" applyAlignment="1">
      <alignment horizontal="distributed" vertical="center" indent="1" shrinkToFit="1"/>
    </xf>
    <xf numFmtId="0" fontId="13" fillId="0" borderId="12" xfId="1" applyFont="1" applyBorder="1" applyAlignment="1">
      <alignment horizontal="center" vertical="center"/>
    </xf>
    <xf numFmtId="176" fontId="13" fillId="0" borderId="12" xfId="1" applyNumberFormat="1" applyFont="1" applyBorder="1" applyAlignment="1">
      <alignment horizontal="distributed" vertical="center" indent="1"/>
    </xf>
    <xf numFmtId="176" fontId="13" fillId="0" borderId="9" xfId="1" applyNumberFormat="1" applyFont="1" applyBorder="1" applyAlignment="1">
      <alignment horizontal="distributed" vertical="center" indent="1"/>
    </xf>
    <xf numFmtId="0" fontId="13" fillId="0" borderId="26" xfId="1" applyFont="1" applyBorder="1" applyAlignment="1">
      <alignment horizontal="distributed" vertical="center" indent="1" shrinkToFit="1"/>
    </xf>
    <xf numFmtId="0" fontId="13" fillId="0" borderId="9" xfId="1" applyFont="1" applyBorder="1" applyAlignment="1">
      <alignment horizontal="distributed" vertical="center" indent="13"/>
    </xf>
    <xf numFmtId="0" fontId="13" fillId="0" borderId="10" xfId="1" applyFont="1" applyBorder="1" applyAlignment="1">
      <alignment horizontal="distributed" vertical="center" indent="13"/>
    </xf>
    <xf numFmtId="0" fontId="13" fillId="0" borderId="11" xfId="1" applyFont="1" applyBorder="1" applyAlignment="1">
      <alignment horizontal="distributed" vertical="center" indent="13"/>
    </xf>
    <xf numFmtId="0" fontId="23" fillId="0" borderId="12" xfId="1" applyFont="1" applyBorder="1" applyAlignment="1">
      <alignment horizontal="center" vertical="center" wrapText="1"/>
    </xf>
    <xf numFmtId="0" fontId="16" fillId="0" borderId="12" xfId="1" applyFont="1" applyBorder="1" applyAlignment="1" applyProtection="1">
      <alignment horizontal="left" vertical="center" indent="1"/>
      <protection locked="0"/>
    </xf>
    <xf numFmtId="0" fontId="5" fillId="0" borderId="0" xfId="1" applyFont="1" applyAlignment="1">
      <alignment horizontal="left" vertical="top" wrapText="1"/>
    </xf>
    <xf numFmtId="0" fontId="4" fillId="0" borderId="9" xfId="1" applyFont="1" applyBorder="1" applyAlignment="1">
      <alignment horizontal="distributed" vertical="center" indent="1"/>
    </xf>
    <xf numFmtId="0" fontId="4" fillId="0" borderId="10" xfId="1" applyFont="1" applyBorder="1" applyAlignment="1">
      <alignment horizontal="distributed" vertical="center" indent="1"/>
    </xf>
    <xf numFmtId="0" fontId="4" fillId="0" borderId="11" xfId="1" applyFont="1" applyBorder="1" applyAlignment="1">
      <alignment horizontal="distributed" vertical="center" indent="1"/>
    </xf>
    <xf numFmtId="0" fontId="11" fillId="0" borderId="9" xfId="1" applyFont="1" applyBorder="1" applyAlignment="1" applyProtection="1">
      <alignment horizontal="left" vertical="center" indent="1"/>
      <protection locked="0"/>
    </xf>
    <xf numFmtId="0" fontId="11" fillId="0" borderId="10" xfId="1" applyFont="1" applyBorder="1" applyAlignment="1" applyProtection="1">
      <alignment horizontal="left" vertical="center" indent="1"/>
      <protection locked="0"/>
    </xf>
    <xf numFmtId="0" fontId="11" fillId="0" borderId="11" xfId="1" applyFont="1" applyBorder="1" applyAlignment="1" applyProtection="1">
      <alignment horizontal="left" vertical="center" indent="1"/>
      <protection locked="0"/>
    </xf>
    <xf numFmtId="0" fontId="2" fillId="0" borderId="12" xfId="1" applyFont="1" applyBorder="1" applyAlignment="1">
      <alignment horizontal="distributed" vertical="center" wrapText="1"/>
    </xf>
    <xf numFmtId="0" fontId="25" fillId="0" borderId="12" xfId="1" applyFont="1" applyBorder="1" applyAlignment="1">
      <alignment horizontal="distributed" vertical="center" wrapText="1"/>
    </xf>
    <xf numFmtId="0" fontId="16" fillId="0" borderId="9" xfId="1" applyFont="1" applyBorder="1" applyAlignment="1" applyProtection="1">
      <alignment horizontal="center" vertical="center"/>
      <protection locked="0"/>
    </xf>
    <xf numFmtId="0" fontId="16" fillId="0" borderId="10" xfId="1" applyFont="1" applyBorder="1" applyAlignment="1" applyProtection="1">
      <alignment horizontal="center" vertical="center"/>
      <protection locked="0"/>
    </xf>
    <xf numFmtId="0" fontId="16" fillId="0" borderId="10" xfId="1" applyFont="1" applyBorder="1" applyAlignment="1">
      <alignment horizontal="center" vertical="center"/>
    </xf>
    <xf numFmtId="0" fontId="16" fillId="0" borderId="11" xfId="1" applyFont="1" applyBorder="1" applyAlignment="1">
      <alignment horizontal="center" vertical="center"/>
    </xf>
    <xf numFmtId="0" fontId="13" fillId="0" borderId="9" xfId="1" applyFont="1" applyBorder="1" applyAlignment="1" applyProtection="1">
      <alignment horizontal="center" vertical="center"/>
      <protection locked="0"/>
    </xf>
    <xf numFmtId="0" fontId="13" fillId="0" borderId="10" xfId="1" applyFont="1" applyBorder="1" applyAlignment="1" applyProtection="1">
      <alignment horizontal="center" vertical="center"/>
      <protection locked="0"/>
    </xf>
    <xf numFmtId="0" fontId="13" fillId="0" borderId="11" xfId="1" applyFont="1" applyBorder="1" applyAlignment="1" applyProtection="1">
      <alignment horizontal="center" vertical="center"/>
      <protection locked="0"/>
    </xf>
    <xf numFmtId="0" fontId="2" fillId="0" borderId="20" xfId="1" applyFont="1" applyBorder="1" applyAlignment="1">
      <alignment horizontal="distributed" vertical="center" wrapText="1" indent="1"/>
    </xf>
    <xf numFmtId="0" fontId="2" fillId="0" borderId="20" xfId="1" applyFont="1" applyBorder="1" applyAlignment="1">
      <alignment horizontal="distributed" vertical="center" indent="1"/>
    </xf>
    <xf numFmtId="177" fontId="16" fillId="0" borderId="6" xfId="1" applyNumberFormat="1" applyFont="1" applyBorder="1" applyAlignment="1" applyProtection="1">
      <alignment horizontal="center" vertical="center"/>
      <protection locked="0"/>
    </xf>
    <xf numFmtId="177" fontId="16" fillId="0" borderId="9" xfId="1" applyNumberFormat="1" applyFont="1" applyBorder="1" applyAlignment="1" applyProtection="1">
      <alignment horizontal="center" vertical="center"/>
      <protection locked="0"/>
    </xf>
    <xf numFmtId="177" fontId="16" fillId="0" borderId="10" xfId="1" applyNumberFormat="1" applyFont="1" applyBorder="1" applyAlignment="1" applyProtection="1">
      <alignment horizontal="center" vertical="center"/>
      <protection locked="0"/>
    </xf>
    <xf numFmtId="177" fontId="16" fillId="0" borderId="17" xfId="1" applyNumberFormat="1" applyFont="1" applyBorder="1" applyAlignment="1">
      <alignment horizontal="center" vertical="center"/>
    </xf>
    <xf numFmtId="177" fontId="16" fillId="0" borderId="19" xfId="1" applyNumberFormat="1" applyFont="1" applyBorder="1" applyAlignment="1">
      <alignment horizontal="center" vertical="center"/>
    </xf>
    <xf numFmtId="0" fontId="24" fillId="0" borderId="2" xfId="1" applyFont="1" applyBorder="1" applyAlignment="1" applyProtection="1">
      <alignment horizontal="center" vertical="center"/>
      <protection locked="0"/>
    </xf>
    <xf numFmtId="0" fontId="24" fillId="0" borderId="3" xfId="1" applyFont="1" applyBorder="1" applyAlignment="1" applyProtection="1">
      <alignment horizontal="center" vertical="center"/>
      <protection locked="0"/>
    </xf>
    <xf numFmtId="0" fontId="24" fillId="0" borderId="6" xfId="1" applyFont="1" applyBorder="1" applyAlignment="1" applyProtection="1">
      <alignment horizontal="center" vertical="center"/>
      <protection locked="0"/>
    </xf>
    <xf numFmtId="0" fontId="24" fillId="0" borderId="7" xfId="1" applyFont="1" applyBorder="1" applyAlignment="1" applyProtection="1">
      <alignment horizontal="center" vertical="center"/>
      <protection locked="0"/>
    </xf>
    <xf numFmtId="0" fontId="24" fillId="0" borderId="8" xfId="1" applyFont="1" applyBorder="1" applyAlignment="1" applyProtection="1">
      <alignment horizontal="center" vertical="center"/>
      <protection locked="0"/>
    </xf>
    <xf numFmtId="177" fontId="13" fillId="0" borderId="7" xfId="1" applyNumberFormat="1" applyFont="1" applyBorder="1" applyAlignment="1" applyProtection="1">
      <alignment horizontal="center" vertical="center"/>
      <protection locked="0"/>
    </xf>
    <xf numFmtId="0" fontId="2" fillId="0" borderId="17" xfId="1" applyFont="1" applyBorder="1" applyAlignment="1">
      <alignment horizontal="center" vertical="center" textRotation="255"/>
    </xf>
    <xf numFmtId="0" fontId="2" fillId="0" borderId="18" xfId="1" applyFont="1" applyBorder="1" applyAlignment="1">
      <alignment horizontal="center" vertical="center" textRotation="255"/>
    </xf>
    <xf numFmtId="177" fontId="16" fillId="0" borderId="17" xfId="1" applyNumberFormat="1" applyFont="1" applyBorder="1" applyAlignment="1" applyProtection="1">
      <alignment horizontal="center" vertical="center"/>
      <protection locked="0"/>
    </xf>
    <xf numFmtId="0" fontId="13" fillId="0" borderId="17" xfId="1" applyFont="1" applyBorder="1" applyAlignment="1">
      <alignment horizontal="center" vertical="center"/>
    </xf>
    <xf numFmtId="0" fontId="16" fillId="0" borderId="11" xfId="1" applyFont="1" applyBorder="1" applyAlignment="1" applyProtection="1">
      <alignment horizontal="center" vertical="center"/>
      <protection locked="0"/>
    </xf>
    <xf numFmtId="0" fontId="26" fillId="0" borderId="9" xfId="1" applyFont="1" applyBorder="1" applyAlignment="1" applyProtection="1">
      <alignment horizontal="center" vertical="center"/>
      <protection locked="0"/>
    </xf>
    <xf numFmtId="0" fontId="26" fillId="0" borderId="10" xfId="1" applyFont="1" applyBorder="1" applyAlignment="1" applyProtection="1">
      <alignment horizontal="center" vertical="center"/>
      <protection locked="0"/>
    </xf>
    <xf numFmtId="0" fontId="13" fillId="0" borderId="10" xfId="1" applyFont="1" applyBorder="1" applyAlignment="1" applyProtection="1">
      <alignment horizontal="left" vertical="center"/>
      <protection locked="0"/>
    </xf>
    <xf numFmtId="0" fontId="13" fillId="0" borderId="11" xfId="1" applyFont="1" applyBorder="1" applyAlignment="1" applyProtection="1">
      <alignment horizontal="left" vertical="center"/>
      <protection locked="0"/>
    </xf>
    <xf numFmtId="0" fontId="13" fillId="0" borderId="13" xfId="1" applyFont="1" applyBorder="1" applyAlignment="1">
      <alignment horizontal="distributed" vertical="center" indent="1"/>
    </xf>
    <xf numFmtId="0" fontId="13" fillId="0" borderId="13" xfId="1" applyFont="1" applyBorder="1" applyAlignment="1">
      <alignment horizontal="distributed" vertical="center" indent="2"/>
    </xf>
    <xf numFmtId="0" fontId="23" fillId="0" borderId="1" xfId="1" applyFont="1" applyBorder="1" applyAlignment="1">
      <alignment horizontal="distributed" vertical="center" wrapText="1" indent="1"/>
    </xf>
    <xf numFmtId="0" fontId="23" fillId="0" borderId="2" xfId="1" applyFont="1" applyBorder="1" applyAlignment="1">
      <alignment horizontal="distributed" vertical="center" wrapText="1" indent="1"/>
    </xf>
    <xf numFmtId="0" fontId="23" fillId="0" borderId="3" xfId="1" applyFont="1" applyBorder="1" applyAlignment="1">
      <alignment horizontal="distributed" vertical="center" wrapText="1" indent="1"/>
    </xf>
    <xf numFmtId="0" fontId="23" fillId="0" borderId="6" xfId="1" applyFont="1" applyBorder="1" applyAlignment="1">
      <alignment horizontal="distributed" vertical="center" wrapText="1" indent="1"/>
    </xf>
    <xf numFmtId="0" fontId="23" fillId="0" borderId="7" xfId="1" applyFont="1" applyBorder="1" applyAlignment="1">
      <alignment horizontal="distributed" vertical="center" wrapText="1" indent="1"/>
    </xf>
    <xf numFmtId="0" fontId="23" fillId="0" borderId="8" xfId="1" applyFont="1" applyBorder="1" applyAlignment="1">
      <alignment horizontal="distributed" vertical="center" wrapText="1" indent="1"/>
    </xf>
    <xf numFmtId="0" fontId="13" fillId="0" borderId="2" xfId="1" applyFont="1" applyBorder="1" applyAlignment="1" applyProtection="1">
      <alignment horizontal="center" vertical="center" wrapText="1"/>
      <protection locked="0"/>
    </xf>
    <xf numFmtId="0" fontId="13" fillId="0" borderId="3" xfId="1" applyFont="1" applyBorder="1" applyAlignment="1" applyProtection="1">
      <alignment horizontal="center" vertical="center" wrapText="1"/>
      <protection locked="0"/>
    </xf>
    <xf numFmtId="0" fontId="13" fillId="0" borderId="9" xfId="1" applyFont="1" applyBorder="1" applyAlignment="1">
      <alignment horizontal="left" vertical="center" indent="1"/>
    </xf>
    <xf numFmtId="0" fontId="13" fillId="0" borderId="10" xfId="1" applyFont="1" applyBorder="1" applyAlignment="1">
      <alignment horizontal="left" vertical="center" indent="1"/>
    </xf>
    <xf numFmtId="0" fontId="13" fillId="0" borderId="11" xfId="1" applyFont="1" applyBorder="1" applyAlignment="1">
      <alignment horizontal="left" vertical="center" indent="1"/>
    </xf>
    <xf numFmtId="0" fontId="13" fillId="0" borderId="10" xfId="1" applyFont="1" applyBorder="1" applyAlignment="1" applyProtection="1">
      <alignment horizontal="center" vertical="center" wrapText="1"/>
      <protection locked="0"/>
    </xf>
    <xf numFmtId="0" fontId="13" fillId="0" borderId="11" xfId="1" applyFont="1" applyBorder="1" applyAlignment="1" applyProtection="1">
      <alignment horizontal="center" vertical="center" wrapText="1"/>
      <protection locked="0"/>
    </xf>
    <xf numFmtId="0" fontId="13" fillId="0" borderId="12" xfId="1" applyFont="1" applyBorder="1" applyAlignment="1">
      <alignment horizontal="center" vertical="center" wrapText="1"/>
    </xf>
    <xf numFmtId="2" fontId="16" fillId="0" borderId="9" xfId="1" applyNumberFormat="1" applyFont="1" applyBorder="1" applyAlignment="1" applyProtection="1">
      <alignment horizontal="center" vertical="center"/>
      <protection locked="0"/>
    </xf>
    <xf numFmtId="2" fontId="16" fillId="0" borderId="10" xfId="1" applyNumberFormat="1" applyFont="1" applyBorder="1" applyAlignment="1" applyProtection="1">
      <alignment horizontal="center" vertical="center"/>
      <protection locked="0"/>
    </xf>
    <xf numFmtId="0" fontId="2" fillId="0" borderId="2" xfId="1" applyFont="1" applyBorder="1" applyAlignment="1">
      <alignment vertical="top"/>
    </xf>
    <xf numFmtId="0" fontId="5" fillId="0" borderId="0" xfId="1" applyFont="1" applyAlignment="1">
      <alignment horizontal="center" vertical="top" wrapText="1"/>
    </xf>
    <xf numFmtId="0" fontId="5" fillId="0" borderId="2" xfId="1" applyFont="1" applyBorder="1" applyAlignment="1">
      <alignment horizontal="left" vertical="top" wrapText="1"/>
    </xf>
    <xf numFmtId="0" fontId="13" fillId="0" borderId="9" xfId="1" applyFont="1" applyBorder="1" applyAlignment="1">
      <alignment horizontal="distributed" vertical="center" indent="6"/>
    </xf>
    <xf numFmtId="0" fontId="13" fillId="0" borderId="10" xfId="1" applyFont="1" applyBorder="1" applyAlignment="1">
      <alignment horizontal="distributed" vertical="center" indent="6"/>
    </xf>
    <xf numFmtId="0" fontId="13" fillId="0" borderId="11" xfId="1" applyFont="1" applyBorder="1" applyAlignment="1">
      <alignment horizontal="distributed" vertical="center" indent="6"/>
    </xf>
    <xf numFmtId="177" fontId="16" fillId="0" borderId="9" xfId="1" applyNumberFormat="1" applyFont="1" applyBorder="1" applyAlignment="1">
      <alignment horizontal="center" vertical="center"/>
    </xf>
    <xf numFmtId="177" fontId="16" fillId="0" borderId="10" xfId="1" applyNumberFormat="1" applyFont="1" applyBorder="1" applyAlignment="1">
      <alignment horizontal="center" vertical="center"/>
    </xf>
    <xf numFmtId="0" fontId="30" fillId="0" borderId="0" xfId="0" applyFont="1" applyAlignment="1" applyProtection="1">
      <alignment horizontal="center"/>
      <protection locked="0"/>
    </xf>
    <xf numFmtId="177" fontId="16" fillId="0" borderId="1" xfId="1" applyNumberFormat="1" applyFont="1" applyBorder="1" applyAlignment="1">
      <alignment horizontal="center" vertical="center"/>
    </xf>
    <xf numFmtId="177" fontId="16" fillId="0" borderId="4" xfId="1" applyNumberFormat="1" applyFont="1" applyBorder="1" applyAlignment="1">
      <alignment horizontal="center" vertical="center"/>
    </xf>
    <xf numFmtId="177" fontId="16" fillId="0" borderId="6" xfId="1" applyNumberFormat="1" applyFont="1" applyBorder="1" applyAlignment="1">
      <alignment horizontal="center" vertical="center"/>
    </xf>
    <xf numFmtId="177" fontId="38" fillId="0" borderId="17" xfId="1" applyNumberFormat="1" applyFont="1" applyBorder="1" applyAlignment="1">
      <alignment horizontal="center" vertical="center"/>
    </xf>
    <xf numFmtId="177" fontId="38" fillId="0" borderId="19" xfId="1" applyNumberFormat="1" applyFont="1" applyBorder="1" applyAlignment="1">
      <alignment horizontal="center" vertical="center"/>
    </xf>
    <xf numFmtId="177" fontId="11" fillId="0" borderId="1" xfId="1" applyNumberFormat="1" applyFont="1" applyBorder="1" applyAlignment="1">
      <alignment horizontal="center" vertical="center"/>
    </xf>
    <xf numFmtId="177" fontId="11" fillId="0" borderId="2" xfId="1" applyNumberFormat="1" applyFont="1" applyBorder="1" applyAlignment="1">
      <alignment horizontal="center" vertical="center"/>
    </xf>
    <xf numFmtId="177" fontId="11" fillId="0" borderId="4" xfId="1" applyNumberFormat="1" applyFont="1" applyBorder="1" applyAlignment="1">
      <alignment horizontal="center" vertical="center"/>
    </xf>
    <xf numFmtId="177" fontId="11" fillId="0" borderId="0" xfId="1" applyNumberFormat="1" applyFont="1" applyAlignment="1">
      <alignment horizontal="center" vertical="center"/>
    </xf>
    <xf numFmtId="177" fontId="11" fillId="0" borderId="6" xfId="1" applyNumberFormat="1" applyFont="1" applyBorder="1" applyAlignment="1">
      <alignment horizontal="center" vertical="center"/>
    </xf>
    <xf numFmtId="177" fontId="11" fillId="0" borderId="7" xfId="1" applyNumberFormat="1" applyFont="1" applyBorder="1" applyAlignment="1">
      <alignment horizontal="center" vertical="center"/>
    </xf>
    <xf numFmtId="0" fontId="11" fillId="0" borderId="2" xfId="1" applyFont="1" applyBorder="1" applyAlignment="1">
      <alignment horizontal="center" vertical="center"/>
    </xf>
    <xf numFmtId="0" fontId="11" fillId="0" borderId="3" xfId="1" applyFont="1" applyBorder="1" applyAlignment="1">
      <alignment horizontal="center" vertical="center"/>
    </xf>
    <xf numFmtId="0" fontId="11" fillId="0" borderId="0" xfId="1" applyFont="1" applyAlignment="1">
      <alignment horizontal="center" vertical="center"/>
    </xf>
    <xf numFmtId="0" fontId="11" fillId="0" borderId="5" xfId="1" applyFont="1" applyBorder="1" applyAlignment="1">
      <alignment horizontal="center" vertical="center"/>
    </xf>
    <xf numFmtId="0" fontId="11" fillId="0" borderId="7" xfId="1" applyFont="1" applyBorder="1" applyAlignment="1">
      <alignment horizontal="center" vertical="center"/>
    </xf>
    <xf numFmtId="0" fontId="11" fillId="0" borderId="8" xfId="1" applyFont="1" applyBorder="1" applyAlignment="1">
      <alignment horizontal="center" vertical="center"/>
    </xf>
    <xf numFmtId="0" fontId="11" fillId="0" borderId="1" xfId="1" applyFont="1" applyBorder="1" applyAlignment="1">
      <alignment horizontal="center" vertical="center"/>
    </xf>
    <xf numFmtId="0" fontId="11" fillId="0" borderId="4" xfId="1" applyFont="1" applyBorder="1" applyAlignment="1">
      <alignment horizontal="center" vertical="center"/>
    </xf>
    <xf numFmtId="0" fontId="11" fillId="0" borderId="6" xfId="1" applyFont="1" applyBorder="1" applyAlignment="1">
      <alignment horizontal="center" vertical="center"/>
    </xf>
    <xf numFmtId="177" fontId="15" fillId="0" borderId="4" xfId="1" applyNumberFormat="1" applyFont="1" applyBorder="1" applyAlignment="1">
      <alignment horizontal="center" vertical="center"/>
    </xf>
    <xf numFmtId="177" fontId="15" fillId="0" borderId="0" xfId="1" applyNumberFormat="1" applyFont="1" applyAlignment="1">
      <alignment horizontal="center" vertical="center"/>
    </xf>
    <xf numFmtId="177" fontId="15" fillId="0" borderId="0" xfId="1" applyNumberFormat="1" applyFont="1" applyAlignment="1" applyProtection="1">
      <alignment horizontal="center" vertical="center"/>
      <protection locked="0"/>
    </xf>
    <xf numFmtId="177" fontId="15" fillId="0" borderId="6" xfId="1" applyNumberFormat="1" applyFont="1" applyBorder="1" applyAlignment="1">
      <alignment horizontal="center" vertical="center"/>
    </xf>
    <xf numFmtId="177" fontId="15" fillId="0" borderId="7" xfId="1" applyNumberFormat="1" applyFont="1" applyBorder="1" applyAlignment="1">
      <alignment horizontal="center" vertical="center"/>
    </xf>
    <xf numFmtId="177" fontId="15" fillId="0" borderId="7" xfId="1" applyNumberFormat="1" applyFont="1" applyBorder="1" applyAlignment="1" applyProtection="1">
      <alignment horizontal="center" vertical="center"/>
      <protection locked="0"/>
    </xf>
    <xf numFmtId="0" fontId="4" fillId="0" borderId="1" xfId="1" applyFont="1" applyBorder="1" applyAlignment="1">
      <alignment horizontal="distributed" vertical="center" indent="1"/>
    </xf>
    <xf numFmtId="0" fontId="4" fillId="0" borderId="2" xfId="1" applyFont="1" applyBorder="1" applyAlignment="1">
      <alignment horizontal="distributed" vertical="center" indent="1"/>
    </xf>
    <xf numFmtId="0" fontId="4" fillId="0" borderId="3" xfId="1" applyFont="1" applyBorder="1" applyAlignment="1">
      <alignment horizontal="distributed" vertical="center" indent="1"/>
    </xf>
    <xf numFmtId="0" fontId="4" fillId="0" borderId="4" xfId="1" applyFont="1" applyBorder="1" applyAlignment="1">
      <alignment horizontal="distributed" vertical="center" indent="1"/>
    </xf>
    <xf numFmtId="0" fontId="4" fillId="0" borderId="0" xfId="1" applyFont="1" applyAlignment="1">
      <alignment horizontal="distributed" vertical="center" indent="1"/>
    </xf>
    <xf numFmtId="0" fontId="4" fillId="0" borderId="5" xfId="1" applyFont="1" applyBorder="1" applyAlignment="1">
      <alignment horizontal="distributed" vertical="center" indent="1"/>
    </xf>
    <xf numFmtId="0" fontId="4" fillId="0" borderId="6" xfId="1" applyFont="1" applyBorder="1" applyAlignment="1">
      <alignment horizontal="distributed" vertical="center" indent="1"/>
    </xf>
    <xf numFmtId="0" fontId="4" fillId="0" borderId="7" xfId="1" applyFont="1" applyBorder="1" applyAlignment="1">
      <alignment horizontal="distributed" vertical="center" indent="1"/>
    </xf>
    <xf numFmtId="0" fontId="4" fillId="0" borderId="8" xfId="1" applyFont="1" applyBorder="1" applyAlignment="1">
      <alignment horizontal="distributed" vertical="center" indent="1"/>
    </xf>
    <xf numFmtId="177" fontId="15" fillId="0" borderId="1" xfId="1" applyNumberFormat="1" applyFont="1" applyBorder="1" applyAlignment="1">
      <alignment horizontal="center" vertical="center"/>
    </xf>
    <xf numFmtId="177" fontId="15" fillId="0" borderId="2" xfId="1" applyNumberFormat="1" applyFont="1" applyBorder="1" applyAlignment="1">
      <alignment horizontal="center" vertical="center"/>
    </xf>
    <xf numFmtId="177" fontId="15" fillId="0" borderId="2" xfId="1" applyNumberFormat="1" applyFont="1" applyBorder="1" applyAlignment="1" applyProtection="1">
      <alignment horizontal="center" vertical="center"/>
      <protection locked="0"/>
    </xf>
    <xf numFmtId="0" fontId="14" fillId="0" borderId="1" xfId="1" applyFont="1" applyBorder="1" applyAlignment="1" applyProtection="1">
      <alignment horizontal="center" vertical="center" wrapText="1" shrinkToFit="1"/>
      <protection locked="0"/>
    </xf>
    <xf numFmtId="0" fontId="14" fillId="0" borderId="2" xfId="1" applyFont="1" applyBorder="1" applyAlignment="1" applyProtection="1">
      <alignment horizontal="center" vertical="center" wrapText="1" shrinkToFit="1"/>
      <protection locked="0"/>
    </xf>
    <xf numFmtId="0" fontId="14" fillId="0" borderId="3" xfId="1" applyFont="1" applyBorder="1" applyAlignment="1" applyProtection="1">
      <alignment horizontal="center" vertical="center" wrapText="1" shrinkToFit="1"/>
      <protection locked="0"/>
    </xf>
    <xf numFmtId="0" fontId="14" fillId="0" borderId="4" xfId="1" applyFont="1" applyBorder="1" applyAlignment="1" applyProtection="1">
      <alignment horizontal="center" vertical="center" wrapText="1" shrinkToFit="1"/>
      <protection locked="0"/>
    </xf>
    <xf numFmtId="0" fontId="14" fillId="0" borderId="0" xfId="1" applyFont="1" applyAlignment="1" applyProtection="1">
      <alignment horizontal="center" vertical="center" wrapText="1" shrinkToFit="1"/>
      <protection locked="0"/>
    </xf>
    <xf numFmtId="0" fontId="14" fillId="0" borderId="5" xfId="1" applyFont="1" applyBorder="1" applyAlignment="1" applyProtection="1">
      <alignment horizontal="center" vertical="center" wrapText="1" shrinkToFit="1"/>
      <protection locked="0"/>
    </xf>
    <xf numFmtId="0" fontId="14" fillId="0" borderId="6" xfId="1" applyFont="1" applyBorder="1" applyAlignment="1" applyProtection="1">
      <alignment horizontal="center" vertical="center" wrapText="1" shrinkToFit="1"/>
      <protection locked="0"/>
    </xf>
    <xf numFmtId="0" fontId="14" fillId="0" borderId="7" xfId="1" applyFont="1" applyBorder="1" applyAlignment="1" applyProtection="1">
      <alignment horizontal="center" vertical="center" wrapText="1" shrinkToFit="1"/>
      <protection locked="0"/>
    </xf>
    <xf numFmtId="0" fontId="14" fillId="0" borderId="8" xfId="1" applyFont="1" applyBorder="1" applyAlignment="1" applyProtection="1">
      <alignment horizontal="center" vertical="center" wrapText="1" shrinkToFit="1"/>
      <protection locked="0"/>
    </xf>
    <xf numFmtId="178" fontId="15" fillId="0" borderId="0" xfId="2" applyNumberFormat="1" applyFont="1" applyFill="1" applyBorder="1" applyAlignment="1" applyProtection="1">
      <alignment horizontal="center" vertical="center"/>
      <protection locked="0"/>
    </xf>
    <xf numFmtId="178" fontId="15" fillId="0" borderId="7" xfId="2" applyNumberFormat="1" applyFont="1" applyFill="1" applyBorder="1" applyAlignment="1" applyProtection="1">
      <alignment horizontal="center" vertical="center"/>
      <protection locked="0"/>
    </xf>
    <xf numFmtId="0" fontId="4" fillId="0" borderId="9" xfId="1" applyFont="1" applyBorder="1" applyAlignment="1">
      <alignment horizontal="distributed" vertical="center" indent="2"/>
    </xf>
    <xf numFmtId="0" fontId="4" fillId="0" borderId="10" xfId="1" applyFont="1" applyBorder="1" applyAlignment="1">
      <alignment horizontal="distributed" vertical="center" indent="2"/>
    </xf>
    <xf numFmtId="0" fontId="4" fillId="0" borderId="11" xfId="1" applyFont="1" applyBorder="1" applyAlignment="1">
      <alignment horizontal="distributed" vertical="center" indent="2"/>
    </xf>
    <xf numFmtId="0" fontId="4" fillId="0" borderId="9" xfId="1" applyFont="1" applyBorder="1" applyProtection="1">
      <alignment vertical="center"/>
      <protection locked="0"/>
    </xf>
    <xf numFmtId="0" fontId="4" fillId="0" borderId="10" xfId="1" applyFont="1" applyBorder="1" applyProtection="1">
      <alignment vertical="center"/>
      <protection locked="0"/>
    </xf>
    <xf numFmtId="0" fontId="7" fillId="0" borderId="10" xfId="1" applyFont="1" applyBorder="1" applyAlignment="1">
      <alignment horizontal="right"/>
    </xf>
    <xf numFmtId="0" fontId="7" fillId="0" borderId="11" xfId="1" applyFont="1" applyBorder="1" applyAlignment="1">
      <alignment horizontal="right"/>
    </xf>
    <xf numFmtId="0" fontId="4" fillId="0" borderId="9" xfId="1" applyFont="1" applyBorder="1">
      <alignment vertical="center"/>
    </xf>
    <xf numFmtId="0" fontId="4" fillId="0" borderId="10" xfId="1" applyFont="1" applyBorder="1">
      <alignment vertical="center"/>
    </xf>
    <xf numFmtId="0" fontId="17" fillId="0" borderId="4" xfId="1" applyFont="1" applyBorder="1" applyAlignment="1">
      <alignment horizontal="center" vertical="center" shrinkToFit="1"/>
    </xf>
    <xf numFmtId="0" fontId="17" fillId="0" borderId="0" xfId="1" applyFont="1" applyAlignment="1">
      <alignment horizontal="center" vertical="center" shrinkToFit="1"/>
    </xf>
    <xf numFmtId="0" fontId="17" fillId="0" borderId="6" xfId="1" applyFont="1" applyBorder="1" applyAlignment="1">
      <alignment horizontal="center" vertical="center" shrinkToFit="1"/>
    </xf>
    <xf numFmtId="0" fontId="17" fillId="0" borderId="7" xfId="1" applyFont="1" applyBorder="1" applyAlignment="1">
      <alignment horizontal="center" vertical="center" shrinkToFit="1"/>
    </xf>
    <xf numFmtId="0" fontId="17" fillId="0" borderId="0" xfId="1" applyFont="1" applyAlignment="1" applyProtection="1">
      <alignment horizontal="left" vertical="center" indent="1" shrinkToFit="1"/>
      <protection locked="0"/>
    </xf>
    <xf numFmtId="0" fontId="17" fillId="0" borderId="5" xfId="1" applyFont="1" applyBorder="1" applyAlignment="1" applyProtection="1">
      <alignment horizontal="left" vertical="center" indent="1" shrinkToFit="1"/>
      <protection locked="0"/>
    </xf>
    <xf numFmtId="0" fontId="17" fillId="0" borderId="7" xfId="1" applyFont="1" applyBorder="1" applyAlignment="1" applyProtection="1">
      <alignment horizontal="left" vertical="center" indent="1" shrinkToFit="1"/>
      <protection locked="0"/>
    </xf>
    <xf numFmtId="0" fontId="17" fillId="0" borderId="8" xfId="1" applyFont="1" applyBorder="1" applyAlignment="1" applyProtection="1">
      <alignment horizontal="left" vertical="center" indent="1" shrinkToFit="1"/>
      <protection locked="0"/>
    </xf>
    <xf numFmtId="0" fontId="13" fillId="0" borderId="1" xfId="1" applyFont="1" applyBorder="1" applyAlignment="1">
      <alignment horizontal="distributed" wrapText="1" indent="1"/>
    </xf>
    <xf numFmtId="0" fontId="13" fillId="0" borderId="2" xfId="1" applyFont="1" applyBorder="1" applyAlignment="1">
      <alignment horizontal="distributed" indent="1"/>
    </xf>
    <xf numFmtId="0" fontId="13" fillId="0" borderId="3" xfId="1" applyFont="1" applyBorder="1" applyAlignment="1">
      <alignment horizontal="distributed" indent="1"/>
    </xf>
    <xf numFmtId="0" fontId="13" fillId="0" borderId="4" xfId="1" applyFont="1" applyBorder="1" applyAlignment="1">
      <alignment horizontal="distributed" indent="1"/>
    </xf>
    <xf numFmtId="0" fontId="13" fillId="0" borderId="0" xfId="1" applyFont="1" applyAlignment="1">
      <alignment horizontal="distributed" indent="1"/>
    </xf>
    <xf numFmtId="0" fontId="13" fillId="0" borderId="5" xfId="1" applyFont="1" applyBorder="1" applyAlignment="1">
      <alignment horizontal="distributed" indent="1"/>
    </xf>
    <xf numFmtId="0" fontId="17" fillId="0" borderId="1" xfId="1" applyFont="1" applyBorder="1" applyAlignment="1">
      <alignment horizontal="center" vertical="center" shrinkToFit="1"/>
    </xf>
    <xf numFmtId="0" fontId="17" fillId="0" borderId="2" xfId="1" applyFont="1" applyBorder="1" applyAlignment="1">
      <alignment horizontal="center" vertical="center" shrinkToFit="1"/>
    </xf>
    <xf numFmtId="0" fontId="17" fillId="0" borderId="2" xfId="1" applyFont="1" applyBorder="1" applyAlignment="1" applyProtection="1">
      <alignment horizontal="left" vertical="center" indent="1" shrinkToFit="1"/>
      <protection locked="0"/>
    </xf>
    <xf numFmtId="0" fontId="17" fillId="0" borderId="3" xfId="1" applyFont="1" applyBorder="1" applyAlignment="1" applyProtection="1">
      <alignment horizontal="left" vertical="center" indent="1" shrinkToFit="1"/>
      <protection locked="0"/>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3" xfId="1" applyFont="1" applyBorder="1" applyAlignment="1">
      <alignment horizontal="center" vertical="center"/>
    </xf>
    <xf numFmtId="0" fontId="4" fillId="0" borderId="6" xfId="1" applyFont="1" applyBorder="1" applyAlignment="1">
      <alignment horizontal="center" vertical="center"/>
    </xf>
    <xf numFmtId="0" fontId="4" fillId="0" borderId="7" xfId="1" applyFont="1" applyBorder="1" applyAlignment="1">
      <alignment horizontal="center" vertical="center"/>
    </xf>
    <xf numFmtId="0" fontId="4" fillId="0" borderId="8" xfId="1" applyFont="1" applyBorder="1" applyAlignment="1">
      <alignment horizontal="center" vertical="center"/>
    </xf>
    <xf numFmtId="0" fontId="9" fillId="0" borderId="6" xfId="1" applyFont="1" applyBorder="1" applyAlignment="1">
      <alignment horizontal="distributed" vertical="center"/>
    </xf>
    <xf numFmtId="0" fontId="9" fillId="0" borderId="7" xfId="1" applyFont="1" applyBorder="1" applyAlignment="1">
      <alignment horizontal="distributed" vertical="center"/>
    </xf>
    <xf numFmtId="0" fontId="9" fillId="0" borderId="8" xfId="1" applyFont="1" applyBorder="1" applyAlignment="1">
      <alignment horizontal="distributed" vertical="center"/>
    </xf>
    <xf numFmtId="0" fontId="9" fillId="0" borderId="6" xfId="1" applyFont="1" applyBorder="1" applyAlignment="1">
      <alignment horizontal="distributed" vertical="center" shrinkToFit="1"/>
    </xf>
    <xf numFmtId="0" fontId="9" fillId="0" borderId="7" xfId="1" applyFont="1" applyBorder="1" applyAlignment="1">
      <alignment horizontal="distributed" vertical="center" shrinkToFit="1"/>
    </xf>
    <xf numFmtId="0" fontId="9" fillId="0" borderId="8" xfId="1" applyFont="1" applyBorder="1" applyAlignment="1">
      <alignment horizontal="distributed" vertical="center" shrinkToFit="1"/>
    </xf>
    <xf numFmtId="0" fontId="4" fillId="0" borderId="7" xfId="1" applyFont="1" applyBorder="1" applyAlignment="1">
      <alignment horizontal="left"/>
    </xf>
    <xf numFmtId="0" fontId="4" fillId="0" borderId="1" xfId="1" applyFont="1" applyBorder="1" applyAlignment="1">
      <alignment horizontal="distributed" vertical="center" wrapText="1"/>
    </xf>
    <xf numFmtId="0" fontId="4" fillId="0" borderId="2" xfId="1" applyFont="1" applyBorder="1" applyAlignment="1">
      <alignment horizontal="distributed" vertical="center" wrapText="1"/>
    </xf>
    <xf numFmtId="0" fontId="4" fillId="0" borderId="3" xfId="1" applyFont="1" applyBorder="1" applyAlignment="1">
      <alignment horizontal="distributed" vertical="center" wrapText="1"/>
    </xf>
    <xf numFmtId="0" fontId="4" fillId="0" borderId="4" xfId="1" applyFont="1" applyBorder="1" applyAlignment="1">
      <alignment horizontal="distributed" vertical="center" wrapText="1"/>
    </xf>
    <xf numFmtId="0" fontId="4" fillId="0" borderId="0" xfId="1" applyFont="1" applyAlignment="1">
      <alignment horizontal="distributed" vertical="center" wrapText="1"/>
    </xf>
    <xf numFmtId="0" fontId="4" fillId="0" borderId="5" xfId="1" applyFont="1" applyBorder="1" applyAlignment="1">
      <alignment horizontal="distributed" vertical="center" wrapText="1"/>
    </xf>
    <xf numFmtId="0" fontId="4" fillId="0" borderId="6" xfId="1" applyFont="1" applyBorder="1" applyAlignment="1">
      <alignment horizontal="distributed" vertical="center" wrapText="1"/>
    </xf>
    <xf numFmtId="0" fontId="4" fillId="0" borderId="7" xfId="1" applyFont="1" applyBorder="1" applyAlignment="1">
      <alignment horizontal="distributed" vertical="center" wrapText="1"/>
    </xf>
    <xf numFmtId="0" fontId="4" fillId="0" borderId="8" xfId="1" applyFont="1" applyBorder="1" applyAlignment="1">
      <alignment horizontal="distributed" vertical="center" wrapText="1"/>
    </xf>
    <xf numFmtId="0" fontId="4" fillId="0" borderId="4" xfId="1" applyFont="1" applyBorder="1" applyAlignment="1">
      <alignment horizontal="center" vertical="center"/>
    </xf>
    <xf numFmtId="0" fontId="4" fillId="0" borderId="0" xfId="1" applyFont="1" applyAlignment="1">
      <alignment horizontal="center" vertical="center"/>
    </xf>
    <xf numFmtId="0" fontId="4" fillId="0" borderId="5" xfId="1" applyFont="1" applyBorder="1" applyAlignment="1">
      <alignment horizontal="center" vertical="center"/>
    </xf>
    <xf numFmtId="0" fontId="4" fillId="0" borderId="9" xfId="1" applyFont="1" applyBorder="1" applyAlignment="1">
      <alignment horizontal="distributed" vertical="center" indent="6"/>
    </xf>
    <xf numFmtId="0" fontId="4" fillId="0" borderId="10" xfId="1" applyFont="1" applyBorder="1" applyAlignment="1">
      <alignment horizontal="distributed" vertical="center" indent="6"/>
    </xf>
    <xf numFmtId="0" fontId="4" fillId="0" borderId="11" xfId="1" applyFont="1" applyBorder="1" applyAlignment="1">
      <alignment horizontal="distributed" vertical="center" indent="6"/>
    </xf>
    <xf numFmtId="0" fontId="7" fillId="0" borderId="1" xfId="1" applyFont="1" applyBorder="1" applyAlignment="1">
      <alignment horizontal="center" vertical="center" wrapText="1" shrinkToFit="1"/>
    </xf>
    <xf numFmtId="0" fontId="7" fillId="0" borderId="2" xfId="1" applyFont="1" applyBorder="1" applyAlignment="1">
      <alignment horizontal="center" vertical="center" wrapText="1" shrinkToFit="1"/>
    </xf>
    <xf numFmtId="0" fontId="7" fillId="0" borderId="3" xfId="1" applyFont="1" applyBorder="1" applyAlignment="1">
      <alignment horizontal="center" vertical="center" wrapText="1" shrinkToFit="1"/>
    </xf>
    <xf numFmtId="0" fontId="7" fillId="0" borderId="4" xfId="1" applyFont="1" applyBorder="1" applyAlignment="1">
      <alignment horizontal="center" vertical="center" wrapText="1" shrinkToFit="1"/>
    </xf>
    <xf numFmtId="0" fontId="7" fillId="0" borderId="0" xfId="1" applyFont="1" applyAlignment="1">
      <alignment horizontal="center" vertical="center" wrapText="1" shrinkToFit="1"/>
    </xf>
    <xf numFmtId="0" fontId="7" fillId="0" borderId="5" xfId="1" applyFont="1" applyBorder="1" applyAlignment="1">
      <alignment horizontal="center" vertical="center" wrapText="1" shrinkToFit="1"/>
    </xf>
    <xf numFmtId="0" fontId="7" fillId="0" borderId="6" xfId="1" applyFont="1" applyBorder="1" applyAlignment="1">
      <alignment horizontal="center" vertical="center" wrapText="1" shrinkToFit="1"/>
    </xf>
    <xf numFmtId="0" fontId="7" fillId="0" borderId="7" xfId="1" applyFont="1" applyBorder="1" applyAlignment="1">
      <alignment horizontal="center" vertical="center" wrapText="1" shrinkToFit="1"/>
    </xf>
    <xf numFmtId="0" fontId="7" fillId="0" borderId="8" xfId="1" applyFont="1" applyBorder="1" applyAlignment="1">
      <alignment horizontal="center" vertical="center" wrapText="1" shrinkToFit="1"/>
    </xf>
    <xf numFmtId="0" fontId="5" fillId="0" borderId="14" xfId="1" applyFont="1" applyBorder="1" applyAlignment="1">
      <alignment horizontal="distributed" vertical="center" indent="1"/>
    </xf>
    <xf numFmtId="0" fontId="5" fillId="0" borderId="15" xfId="1" applyFont="1" applyBorder="1" applyAlignment="1">
      <alignment horizontal="distributed" vertical="center" indent="1"/>
    </xf>
    <xf numFmtId="0" fontId="5" fillId="0" borderId="16" xfId="1" applyFont="1" applyBorder="1" applyAlignment="1">
      <alignment horizontal="distributed" vertical="center" indent="1"/>
    </xf>
    <xf numFmtId="0" fontId="12" fillId="0" borderId="14" xfId="1" applyFont="1" applyBorder="1" applyAlignment="1" applyProtection="1">
      <alignment horizontal="left" vertical="center" indent="1" shrinkToFit="1"/>
      <protection locked="0"/>
    </xf>
    <xf numFmtId="0" fontId="12" fillId="0" borderId="15" xfId="1" applyFont="1" applyBorder="1" applyAlignment="1" applyProtection="1">
      <alignment horizontal="left" vertical="center" indent="1" shrinkToFit="1"/>
      <protection locked="0"/>
    </xf>
    <xf numFmtId="0" fontId="12" fillId="0" borderId="16" xfId="1" applyFont="1" applyBorder="1" applyAlignment="1" applyProtection="1">
      <alignment horizontal="left" vertical="center" indent="1" shrinkToFit="1"/>
      <protection locked="0"/>
    </xf>
    <xf numFmtId="0" fontId="11" fillId="0" borderId="6" xfId="1" applyFont="1" applyBorder="1" applyAlignment="1" applyProtection="1">
      <alignment horizontal="left" vertical="center" indent="1" shrinkToFit="1"/>
      <protection locked="0"/>
    </xf>
    <xf numFmtId="0" fontId="11" fillId="0" borderId="7" xfId="1" applyFont="1" applyBorder="1" applyAlignment="1" applyProtection="1">
      <alignment horizontal="left" vertical="center" indent="1" shrinkToFit="1"/>
      <protection locked="0"/>
    </xf>
    <xf numFmtId="0" fontId="11" fillId="0" borderId="8" xfId="1" applyFont="1" applyBorder="1" applyAlignment="1" applyProtection="1">
      <alignment horizontal="left" vertical="center" indent="1" shrinkToFit="1"/>
      <protection locked="0"/>
    </xf>
    <xf numFmtId="0" fontId="4" fillId="0" borderId="6" xfId="1" applyFont="1" applyBorder="1" applyAlignment="1">
      <alignment horizontal="distributed" vertical="center"/>
    </xf>
    <xf numFmtId="0" fontId="4" fillId="0" borderId="7" xfId="1" applyFont="1" applyBorder="1" applyAlignment="1">
      <alignment horizontal="distributed" vertical="center"/>
    </xf>
    <xf numFmtId="0" fontId="4" fillId="0" borderId="8" xfId="1" applyFont="1" applyBorder="1" applyAlignment="1">
      <alignment horizontal="distributed" vertical="center"/>
    </xf>
    <xf numFmtId="0" fontId="4" fillId="0" borderId="9" xfId="1" applyFont="1" applyBorder="1" applyAlignment="1" applyProtection="1">
      <alignment horizontal="center" vertical="center" wrapText="1"/>
      <protection locked="0"/>
    </xf>
    <xf numFmtId="0" fontId="4" fillId="0" borderId="10" xfId="1" applyFont="1" applyBorder="1" applyAlignment="1" applyProtection="1">
      <alignment horizontal="center" vertical="center" wrapText="1"/>
      <protection locked="0"/>
    </xf>
    <xf numFmtId="0" fontId="4" fillId="0" borderId="11" xfId="1" applyFont="1" applyBorder="1" applyAlignment="1" applyProtection="1">
      <alignment horizontal="center" vertical="center" wrapText="1"/>
      <protection locked="0"/>
    </xf>
    <xf numFmtId="0" fontId="7" fillId="0" borderId="2" xfId="1" applyFont="1" applyBorder="1" applyAlignment="1">
      <alignment horizontal="left" vertical="top"/>
    </xf>
    <xf numFmtId="0" fontId="4" fillId="0" borderId="1" xfId="1" applyFont="1" applyBorder="1" applyAlignment="1">
      <alignment horizontal="distributed" vertical="center"/>
    </xf>
    <xf numFmtId="0" fontId="4" fillId="0" borderId="2" xfId="1" applyFont="1" applyBorder="1" applyAlignment="1">
      <alignment horizontal="distributed" vertical="center"/>
    </xf>
    <xf numFmtId="0" fontId="4" fillId="0" borderId="3" xfId="1" applyFont="1" applyBorder="1" applyAlignment="1">
      <alignment horizontal="distributed" vertical="center"/>
    </xf>
    <xf numFmtId="0" fontId="4" fillId="0" borderId="4" xfId="1" applyFont="1" applyBorder="1" applyAlignment="1">
      <alignment horizontal="distributed" vertical="center"/>
    </xf>
    <xf numFmtId="0" fontId="4" fillId="0" borderId="0" xfId="1" applyFont="1" applyAlignment="1">
      <alignment horizontal="distributed" vertical="center"/>
    </xf>
    <xf numFmtId="0" fontId="4" fillId="0" borderId="5" xfId="1" applyFont="1" applyBorder="1" applyAlignment="1">
      <alignment horizontal="distributed" vertical="center"/>
    </xf>
    <xf numFmtId="0" fontId="4" fillId="0" borderId="9" xfId="1" applyFont="1" applyBorder="1" applyAlignment="1" applyProtection="1">
      <alignment horizontal="center" vertical="center"/>
      <protection locked="0"/>
    </xf>
    <xf numFmtId="0" fontId="4" fillId="0" borderId="10" xfId="1" applyFont="1" applyBorder="1" applyAlignment="1" applyProtection="1">
      <alignment horizontal="center" vertical="center"/>
      <protection locked="0"/>
    </xf>
    <xf numFmtId="0" fontId="4" fillId="0" borderId="11" xfId="1" applyFont="1" applyBorder="1" applyAlignment="1" applyProtection="1">
      <alignment horizontal="center" vertical="center"/>
      <protection locked="0"/>
    </xf>
    <xf numFmtId="0" fontId="4" fillId="0" borderId="9" xfId="1" applyFont="1" applyBorder="1" applyAlignment="1">
      <alignment horizontal="left" vertical="center"/>
    </xf>
    <xf numFmtId="0" fontId="4" fillId="0" borderId="10" xfId="1" applyFont="1" applyBorder="1" applyAlignment="1">
      <alignment horizontal="left" vertical="center"/>
    </xf>
    <xf numFmtId="0" fontId="4" fillId="0" borderId="11" xfId="1" applyFont="1" applyBorder="1" applyAlignment="1">
      <alignment horizontal="left" vertical="center"/>
    </xf>
    <xf numFmtId="0" fontId="4" fillId="0" borderId="9" xfId="1" applyFont="1" applyBorder="1" applyAlignment="1" applyProtection="1">
      <alignment horizontal="center" vertical="center" wrapText="1" shrinkToFit="1"/>
      <protection locked="0"/>
    </xf>
    <xf numFmtId="0" fontId="4" fillId="0" borderId="10" xfId="1" applyFont="1" applyBorder="1" applyAlignment="1" applyProtection="1">
      <alignment horizontal="center" vertical="center" wrapText="1" shrinkToFit="1"/>
      <protection locked="0"/>
    </xf>
    <xf numFmtId="0" fontId="4" fillId="0" borderId="11" xfId="1" applyFont="1" applyBorder="1" applyAlignment="1" applyProtection="1">
      <alignment horizontal="center" vertical="center" wrapText="1" shrinkToFit="1"/>
      <protection locked="0"/>
    </xf>
    <xf numFmtId="0" fontId="15" fillId="0" borderId="10" xfId="1" applyFont="1" applyBorder="1" applyAlignment="1">
      <alignment horizontal="left" vertical="center"/>
    </xf>
    <xf numFmtId="0" fontId="5" fillId="0" borderId="2" xfId="1" applyFont="1" applyBorder="1" applyAlignment="1">
      <alignment horizontal="left" vertical="top"/>
    </xf>
    <xf numFmtId="0" fontId="4" fillId="2" borderId="9" xfId="1" applyFont="1" applyFill="1" applyBorder="1" applyAlignment="1">
      <alignment horizontal="center" vertical="center"/>
    </xf>
    <xf numFmtId="0" fontId="4" fillId="2" borderId="10" xfId="1" applyFont="1" applyFill="1" applyBorder="1" applyAlignment="1">
      <alignment horizontal="center" vertical="center"/>
    </xf>
    <xf numFmtId="0" fontId="4" fillId="2" borderId="11" xfId="1" applyFont="1" applyFill="1" applyBorder="1" applyAlignment="1">
      <alignment horizontal="center" vertical="center"/>
    </xf>
    <xf numFmtId="0" fontId="8" fillId="2" borderId="9" xfId="1" applyFont="1" applyFill="1" applyBorder="1" applyAlignment="1">
      <alignment horizontal="center" vertical="center" wrapText="1"/>
    </xf>
    <xf numFmtId="0" fontId="8" fillId="2" borderId="10" xfId="1" applyFont="1" applyFill="1" applyBorder="1" applyAlignment="1">
      <alignment horizontal="center" vertical="center" wrapText="1"/>
    </xf>
    <xf numFmtId="0" fontId="8" fillId="2" borderId="11" xfId="1" applyFont="1" applyFill="1" applyBorder="1" applyAlignment="1">
      <alignment horizontal="center" vertical="center" wrapText="1"/>
    </xf>
    <xf numFmtId="0" fontId="4" fillId="0" borderId="9" xfId="1" applyFont="1" applyBorder="1" applyAlignment="1">
      <alignment horizontal="left" vertical="center" indent="1"/>
    </xf>
    <xf numFmtId="0" fontId="4" fillId="0" borderId="10" xfId="1" applyFont="1" applyBorder="1" applyAlignment="1">
      <alignment horizontal="left" vertical="center" indent="1"/>
    </xf>
    <xf numFmtId="0" fontId="4" fillId="0" borderId="11" xfId="1" applyFont="1" applyBorder="1" applyAlignment="1">
      <alignment horizontal="left" vertical="center" indent="1"/>
    </xf>
    <xf numFmtId="176" fontId="16" fillId="0" borderId="10" xfId="1" applyNumberFormat="1" applyFont="1" applyBorder="1" applyAlignment="1" applyProtection="1">
      <alignment horizontal="distributed" vertical="center" indent="1"/>
      <protection locked="0"/>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13" fillId="0" borderId="7" xfId="1" applyFont="1" applyBorder="1" applyAlignment="1">
      <alignment horizontal="left"/>
    </xf>
    <xf numFmtId="0" fontId="4" fillId="0" borderId="9" xfId="1" applyFont="1" applyBorder="1" applyAlignment="1">
      <alignment horizontal="center" vertical="center"/>
    </xf>
    <xf numFmtId="0" fontId="4" fillId="0" borderId="1" xfId="1" applyFont="1" applyBorder="1" applyAlignment="1">
      <alignment horizontal="distributed" vertical="center" wrapText="1" indent="1"/>
    </xf>
    <xf numFmtId="0" fontId="4" fillId="0" borderId="2" xfId="1" applyFont="1" applyBorder="1" applyAlignment="1">
      <alignment horizontal="distributed" vertical="center" indent="3"/>
    </xf>
    <xf numFmtId="0" fontId="4" fillId="0" borderId="3" xfId="1" applyFont="1" applyBorder="1" applyAlignment="1">
      <alignment horizontal="distributed" vertical="center" indent="3"/>
    </xf>
    <xf numFmtId="0" fontId="4" fillId="0" borderId="9" xfId="1" applyFont="1" applyBorder="1" applyAlignment="1">
      <alignment horizontal="distributed" vertical="center" indent="7"/>
    </xf>
    <xf numFmtId="0" fontId="4" fillId="0" borderId="10" xfId="1" applyFont="1" applyBorder="1" applyAlignment="1">
      <alignment horizontal="distributed" vertical="center" indent="7"/>
    </xf>
    <xf numFmtId="0" fontId="4" fillId="0" borderId="11" xfId="1" applyFont="1" applyBorder="1" applyAlignment="1">
      <alignment horizontal="distributed" vertical="center" indent="7"/>
    </xf>
    <xf numFmtId="0" fontId="4" fillId="0" borderId="9"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11" xfId="1" applyFont="1" applyBorder="1" applyAlignment="1">
      <alignment horizontal="center" vertical="center" wrapText="1"/>
    </xf>
    <xf numFmtId="0" fontId="8" fillId="0" borderId="9" xfId="1" applyFont="1" applyBorder="1" applyAlignment="1">
      <alignment horizontal="center" vertical="center" wrapText="1" shrinkToFit="1"/>
    </xf>
    <xf numFmtId="0" fontId="8" fillId="0" borderId="10" xfId="1" applyFont="1" applyBorder="1" applyAlignment="1">
      <alignment horizontal="center" vertical="center" wrapText="1" shrinkToFit="1"/>
    </xf>
    <xf numFmtId="0" fontId="8" fillId="0" borderId="11" xfId="1" applyFont="1" applyBorder="1" applyAlignment="1">
      <alignment horizontal="center" vertical="center" wrapText="1" shrinkToFit="1"/>
    </xf>
    <xf numFmtId="0" fontId="5" fillId="0" borderId="12" xfId="1" applyFont="1" applyBorder="1" applyAlignment="1">
      <alignment horizontal="center" vertical="center" wrapText="1" shrinkToFit="1"/>
    </xf>
    <xf numFmtId="0" fontId="8" fillId="0" borderId="12" xfId="1" applyFont="1" applyBorder="1" applyAlignment="1">
      <alignment horizontal="center" vertical="center" wrapText="1" shrinkToFit="1"/>
    </xf>
    <xf numFmtId="0" fontId="4" fillId="0" borderId="12" xfId="1" applyFont="1" applyBorder="1" applyAlignment="1">
      <alignment horizontal="center" vertical="center" wrapText="1" shrinkToFit="1"/>
    </xf>
    <xf numFmtId="0" fontId="8" fillId="0" borderId="12" xfId="1" applyFont="1" applyBorder="1" applyAlignment="1">
      <alignment horizontal="center" vertical="center" wrapText="1"/>
    </xf>
    <xf numFmtId="0" fontId="2" fillId="0" borderId="2" xfId="1" applyFont="1" applyBorder="1" applyAlignment="1">
      <alignment horizontal="left" vertical="center" wrapText="1"/>
    </xf>
    <xf numFmtId="0" fontId="2" fillId="0" borderId="2" xfId="1" applyFont="1" applyBorder="1" applyAlignment="1">
      <alignment horizontal="left" vertical="center"/>
    </xf>
    <xf numFmtId="0" fontId="4" fillId="0" borderId="9" xfId="1" applyFont="1" applyBorder="1" applyAlignment="1">
      <alignment horizontal="distributed" vertical="center" indent="3"/>
    </xf>
    <xf numFmtId="0" fontId="4" fillId="0" borderId="10" xfId="1" applyFont="1" applyBorder="1" applyAlignment="1">
      <alignment horizontal="distributed" vertical="center" indent="3"/>
    </xf>
    <xf numFmtId="0" fontId="4" fillId="0" borderId="11" xfId="1" applyFont="1" applyBorder="1" applyAlignment="1">
      <alignment horizontal="distributed" vertical="center" indent="3"/>
    </xf>
    <xf numFmtId="0" fontId="4" fillId="0" borderId="12" xfId="1" applyFont="1" applyBorder="1" applyAlignment="1">
      <alignment horizontal="center" vertical="center" wrapText="1"/>
    </xf>
    <xf numFmtId="0" fontId="18" fillId="0" borderId="4" xfId="1" applyFont="1" applyBorder="1" applyAlignment="1">
      <alignment horizontal="left" vertical="center" wrapText="1" indent="1" shrinkToFit="1"/>
    </xf>
    <xf numFmtId="0" fontId="18" fillId="0" borderId="0" xfId="1" applyFont="1" applyAlignment="1">
      <alignment horizontal="left" vertical="center" wrapText="1" indent="1" shrinkToFit="1"/>
    </xf>
    <xf numFmtId="0" fontId="18" fillId="0" borderId="5" xfId="1" applyFont="1" applyBorder="1" applyAlignment="1">
      <alignment horizontal="left" vertical="center" wrapText="1" indent="1" shrinkToFit="1"/>
    </xf>
    <xf numFmtId="0" fontId="18" fillId="0" borderId="6" xfId="1" applyFont="1" applyBorder="1" applyAlignment="1">
      <alignment horizontal="left" vertical="center" wrapText="1" indent="1" shrinkToFit="1"/>
    </xf>
    <xf numFmtId="0" fontId="18" fillId="0" borderId="7" xfId="1" applyFont="1" applyBorder="1" applyAlignment="1">
      <alignment horizontal="left" vertical="center" wrapText="1" indent="1" shrinkToFit="1"/>
    </xf>
    <xf numFmtId="0" fontId="18" fillId="0" borderId="8" xfId="1" applyFont="1" applyBorder="1" applyAlignment="1">
      <alignment horizontal="left" vertical="center" wrapText="1" indent="1" shrinkToFit="1"/>
    </xf>
    <xf numFmtId="0" fontId="13" fillId="0" borderId="23" xfId="1" applyFont="1" applyBorder="1" applyAlignment="1" applyProtection="1">
      <alignment horizontal="center" vertical="center"/>
      <protection locked="0"/>
    </xf>
    <xf numFmtId="0" fontId="23" fillId="0" borderId="24" xfId="1" applyFont="1" applyBorder="1" applyAlignment="1">
      <alignment horizontal="left" vertical="center"/>
    </xf>
    <xf numFmtId="0" fontId="23" fillId="0" borderId="10" xfId="1" applyFont="1" applyBorder="1" applyAlignment="1">
      <alignment horizontal="left" vertical="center"/>
    </xf>
    <xf numFmtId="0" fontId="23" fillId="0" borderId="10" xfId="1" applyFont="1" applyBorder="1">
      <alignment vertical="center"/>
    </xf>
    <xf numFmtId="0" fontId="23" fillId="0" borderId="11" xfId="1" applyFont="1" applyBorder="1" applyAlignment="1">
      <alignment horizontal="left" vertical="center"/>
    </xf>
    <xf numFmtId="0" fontId="13" fillId="0" borderId="12" xfId="1" applyFont="1" applyBorder="1" applyAlignment="1" applyProtection="1">
      <alignment horizontal="center" vertical="center"/>
      <protection locked="0"/>
    </xf>
    <xf numFmtId="0" fontId="13" fillId="0" borderId="25" xfId="1" applyFont="1" applyBorder="1" applyAlignment="1" applyProtection="1">
      <alignment horizontal="center" vertical="center"/>
      <protection locked="0"/>
    </xf>
    <xf numFmtId="0" fontId="13" fillId="0" borderId="3" xfId="1" applyFont="1" applyBorder="1" applyAlignment="1">
      <alignment horizontal="left" vertical="center"/>
    </xf>
    <xf numFmtId="0" fontId="13" fillId="0" borderId="13" xfId="1" applyFont="1" applyBorder="1" applyAlignment="1">
      <alignment horizontal="left" vertical="center"/>
    </xf>
    <xf numFmtId="0" fontId="23" fillId="0" borderId="12" xfId="1" applyFont="1" applyBorder="1" applyAlignment="1">
      <alignment horizontal="center" vertical="center" textRotation="255"/>
    </xf>
    <xf numFmtId="0" fontId="4" fillId="0" borderId="24" xfId="1" applyFont="1" applyBorder="1" applyAlignment="1">
      <alignment horizontal="left" vertical="center"/>
    </xf>
    <xf numFmtId="0" fontId="13" fillId="0" borderId="24" xfId="1" applyFont="1" applyBorder="1" applyAlignment="1">
      <alignment horizontal="left" vertical="center" shrinkToFit="1"/>
    </xf>
    <xf numFmtId="0" fontId="13" fillId="0" borderId="10" xfId="1" applyFont="1" applyBorder="1" applyAlignment="1">
      <alignment horizontal="left" vertical="center" shrinkToFit="1"/>
    </xf>
    <xf numFmtId="0" fontId="13" fillId="0" borderId="11" xfId="1" applyFont="1" applyBorder="1" applyAlignment="1">
      <alignment horizontal="left" vertical="center" shrinkToFit="1"/>
    </xf>
    <xf numFmtId="0" fontId="13" fillId="0" borderId="24" xfId="1" applyFont="1" applyBorder="1" applyAlignment="1">
      <alignment horizontal="left" vertical="center"/>
    </xf>
    <xf numFmtId="0" fontId="13" fillId="0" borderId="10" xfId="1" applyFont="1" applyBorder="1" applyAlignment="1">
      <alignment horizontal="left" vertical="center"/>
    </xf>
    <xf numFmtId="0" fontId="13" fillId="0" borderId="11" xfId="1" applyFont="1" applyBorder="1" applyAlignment="1">
      <alignment horizontal="left" vertical="center"/>
    </xf>
    <xf numFmtId="0" fontId="13" fillId="0" borderId="9" xfId="1" applyFont="1" applyBorder="1" applyAlignment="1">
      <alignment horizontal="distributed" vertical="center" indent="2"/>
    </xf>
    <xf numFmtId="0" fontId="13" fillId="0" borderId="10" xfId="1" applyFont="1" applyBorder="1" applyAlignment="1">
      <alignment horizontal="distributed" vertical="center" indent="2"/>
    </xf>
    <xf numFmtId="0" fontId="13" fillId="0" borderId="11" xfId="1" applyFont="1" applyBorder="1" applyAlignment="1">
      <alignment horizontal="distributed" vertical="center" indent="2"/>
    </xf>
    <xf numFmtId="0" fontId="29" fillId="0" borderId="9" xfId="1" applyFont="1" applyBorder="1" applyAlignment="1" applyProtection="1">
      <alignment horizontal="center" vertical="center"/>
      <protection locked="0"/>
    </xf>
    <xf numFmtId="0" fontId="29" fillId="0" borderId="10" xfId="1" applyFont="1" applyBorder="1" applyAlignment="1" applyProtection="1">
      <alignment horizontal="center" vertical="center"/>
      <protection locked="0"/>
    </xf>
    <xf numFmtId="0" fontId="29" fillId="0" borderId="10" xfId="1" applyFont="1" applyBorder="1" applyAlignment="1">
      <alignment horizontal="center" vertical="center"/>
    </xf>
    <xf numFmtId="0" fontId="19" fillId="0" borderId="10" xfId="1" applyFont="1" applyBorder="1" applyAlignment="1">
      <alignment horizontal="left" vertical="center" indent="2"/>
    </xf>
    <xf numFmtId="0" fontId="19" fillId="0" borderId="11" xfId="1" applyFont="1" applyBorder="1" applyAlignment="1">
      <alignment horizontal="left" vertical="center" indent="2"/>
    </xf>
    <xf numFmtId="0" fontId="2" fillId="0" borderId="0" xfId="1" applyFont="1" applyAlignment="1">
      <alignment horizontal="left" vertical="top" wrapText="1"/>
    </xf>
    <xf numFmtId="0" fontId="2" fillId="0" borderId="0" xfId="1" applyFont="1" applyAlignment="1">
      <alignment horizontal="left" vertical="top"/>
    </xf>
    <xf numFmtId="0" fontId="2" fillId="0" borderId="2" xfId="1" applyFont="1" applyBorder="1" applyAlignment="1">
      <alignment horizontal="left" vertical="top" wrapText="1"/>
    </xf>
    <xf numFmtId="0" fontId="13" fillId="0" borderId="12" xfId="1" applyFont="1" applyBorder="1" applyAlignment="1">
      <alignment horizontal="distributed" vertical="center" indent="12"/>
    </xf>
    <xf numFmtId="0" fontId="23" fillId="0" borderId="2" xfId="1" applyFont="1" applyBorder="1" applyAlignment="1">
      <alignment horizontal="left" vertical="center"/>
    </xf>
    <xf numFmtId="0" fontId="2" fillId="0" borderId="10" xfId="1" applyFont="1" applyBorder="1" applyAlignment="1">
      <alignment horizontal="center" vertical="top" wrapText="1"/>
    </xf>
    <xf numFmtId="0" fontId="2" fillId="0" borderId="11" xfId="1" applyFont="1" applyBorder="1" applyAlignment="1">
      <alignment horizontal="center" vertical="top" wrapText="1"/>
    </xf>
    <xf numFmtId="0" fontId="11" fillId="0" borderId="10" xfId="1" applyFont="1" applyBorder="1" applyAlignment="1" applyProtection="1">
      <alignment horizontal="center" vertical="center"/>
      <protection locked="0"/>
    </xf>
    <xf numFmtId="0" fontId="26" fillId="0" borderId="10" xfId="1" applyFont="1" applyBorder="1" applyProtection="1">
      <alignment vertical="center"/>
      <protection locked="0"/>
    </xf>
    <xf numFmtId="0" fontId="26" fillId="0" borderId="11" xfId="1" applyFont="1" applyBorder="1" applyProtection="1">
      <alignment vertical="center"/>
      <protection locked="0"/>
    </xf>
    <xf numFmtId="0" fontId="29" fillId="0" borderId="9" xfId="1" applyFont="1" applyBorder="1" applyAlignment="1" applyProtection="1">
      <alignment horizontal="left" vertical="center" indent="1"/>
      <protection locked="0"/>
    </xf>
    <xf numFmtId="0" fontId="29" fillId="0" borderId="10" xfId="1" applyFont="1" applyBorder="1" applyAlignment="1" applyProtection="1">
      <alignment horizontal="left" vertical="center" indent="1"/>
      <protection locked="0"/>
    </xf>
    <xf numFmtId="0" fontId="21" fillId="0" borderId="0" xfId="1" applyFont="1" applyAlignment="1">
      <alignment horizontal="left" vertical="center"/>
    </xf>
    <xf numFmtId="0" fontId="17" fillId="0" borderId="0" xfId="1" applyFont="1" applyAlignment="1">
      <alignment horizontal="center"/>
    </xf>
    <xf numFmtId="0" fontId="27" fillId="0" borderId="0" xfId="1" applyFont="1" applyAlignment="1">
      <alignment horizontal="right" vertical="center"/>
    </xf>
    <xf numFmtId="0" fontId="21" fillId="0" borderId="0" xfId="1" applyFont="1" applyAlignment="1" applyProtection="1">
      <alignment horizontal="center" vertical="center"/>
      <protection locked="0"/>
    </xf>
    <xf numFmtId="0" fontId="27" fillId="0" borderId="0" xfId="1" applyFont="1" applyAlignment="1">
      <alignment horizontal="left" vertical="center"/>
    </xf>
    <xf numFmtId="0" fontId="17" fillId="0" borderId="0" xfId="1" applyFont="1" applyAlignment="1">
      <alignment horizontal="center" vertical="top"/>
    </xf>
    <xf numFmtId="0" fontId="2" fillId="0" borderId="0" xfId="1" applyFont="1" applyAlignment="1">
      <alignment horizontal="left"/>
    </xf>
    <xf numFmtId="0" fontId="5" fillId="0" borderId="0" xfId="1" applyFont="1" applyAlignment="1">
      <alignment vertical="top" wrapText="1"/>
    </xf>
    <xf numFmtId="0" fontId="5" fillId="0" borderId="0" xfId="1" applyFont="1">
      <alignment vertical="center"/>
    </xf>
    <xf numFmtId="0" fontId="2" fillId="0" borderId="1" xfId="1" applyFont="1" applyBorder="1" applyAlignment="1">
      <alignment horizontal="distributed" vertical="center" indent="1"/>
    </xf>
    <xf numFmtId="0" fontId="2" fillId="0" borderId="2" xfId="1" applyFont="1" applyBorder="1" applyAlignment="1">
      <alignment horizontal="distributed" vertical="center" indent="1"/>
    </xf>
    <xf numFmtId="0" fontId="2" fillId="0" borderId="3" xfId="1" applyFont="1" applyBorder="1" applyAlignment="1">
      <alignment horizontal="distributed" vertical="center" indent="1"/>
    </xf>
    <xf numFmtId="0" fontId="33" fillId="0" borderId="1" xfId="1" applyFont="1" applyBorder="1" applyAlignment="1" applyProtection="1">
      <alignment horizontal="left" vertical="center" indent="1" shrinkToFit="1"/>
      <protection locked="0"/>
    </xf>
    <xf numFmtId="0" fontId="33" fillId="0" borderId="2" xfId="1" applyFont="1" applyBorder="1" applyAlignment="1" applyProtection="1">
      <alignment horizontal="left" vertical="center" indent="1" shrinkToFit="1"/>
      <protection locked="0"/>
    </xf>
    <xf numFmtId="0" fontId="33" fillId="0" borderId="3" xfId="1" applyFont="1" applyBorder="1" applyAlignment="1" applyProtection="1">
      <alignment horizontal="left" vertical="center" indent="1" shrinkToFit="1"/>
      <protection locked="0"/>
    </xf>
    <xf numFmtId="0" fontId="14" fillId="0" borderId="10" xfId="1" applyFont="1" applyBorder="1" applyAlignment="1" applyProtection="1">
      <alignment horizontal="left" vertical="center" wrapText="1" shrinkToFit="1"/>
      <protection locked="0"/>
    </xf>
    <xf numFmtId="0" fontId="14" fillId="0" borderId="11" xfId="1" applyFont="1" applyBorder="1" applyAlignment="1" applyProtection="1">
      <alignment horizontal="left" vertical="center" wrapText="1" shrinkToFit="1"/>
      <protection locked="0"/>
    </xf>
    <xf numFmtId="0" fontId="10" fillId="0" borderId="4" xfId="1" applyFont="1" applyBorder="1" applyAlignment="1" applyProtection="1">
      <alignment horizontal="left" vertical="center" indent="1" shrinkToFit="1"/>
      <protection locked="0"/>
    </xf>
    <xf numFmtId="0" fontId="10" fillId="0" borderId="0" xfId="1" applyFont="1" applyAlignment="1" applyProtection="1">
      <alignment horizontal="left" vertical="center" indent="1" shrinkToFit="1"/>
      <protection locked="0"/>
    </xf>
    <xf numFmtId="0" fontId="10" fillId="0" borderId="5" xfId="1" applyFont="1" applyBorder="1" applyAlignment="1" applyProtection="1">
      <alignment horizontal="left" vertical="center" indent="1" shrinkToFit="1"/>
      <protection locked="0"/>
    </xf>
    <xf numFmtId="0" fontId="10" fillId="0" borderId="7" xfId="1" applyFont="1" applyBorder="1" applyAlignment="1" applyProtection="1">
      <alignment horizontal="left" vertical="center" shrinkToFit="1"/>
      <protection locked="0"/>
    </xf>
    <xf numFmtId="0" fontId="10" fillId="0" borderId="8" xfId="1" applyFont="1" applyBorder="1" applyAlignment="1" applyProtection="1">
      <alignment horizontal="left" vertical="center" shrinkToFit="1"/>
      <protection locked="0"/>
    </xf>
    <xf numFmtId="0" fontId="6" fillId="0" borderId="0" xfId="1" applyFont="1" applyAlignment="1">
      <alignment horizontal="left" vertical="center" indent="1"/>
    </xf>
    <xf numFmtId="0" fontId="21" fillId="0" borderId="0" xfId="1" applyFont="1" applyAlignment="1">
      <alignment horizontal="center" vertical="center"/>
    </xf>
    <xf numFmtId="176" fontId="10" fillId="0" borderId="0" xfId="1" applyNumberFormat="1" applyFont="1" applyAlignment="1" applyProtection="1">
      <alignment horizontal="distributed" indent="1"/>
      <protection locked="0"/>
    </xf>
    <xf numFmtId="0" fontId="21" fillId="0" borderId="0" xfId="1" applyFont="1" applyAlignment="1">
      <alignment horizontal="center" vertical="center" shrinkToFit="1"/>
    </xf>
    <xf numFmtId="0" fontId="13" fillId="0" borderId="4" xfId="1" applyFont="1" applyBorder="1" applyAlignment="1">
      <alignment horizontal="distributed" vertical="center" indent="2"/>
    </xf>
    <xf numFmtId="0" fontId="13" fillId="0" borderId="0" xfId="1" applyFont="1" applyAlignment="1">
      <alignment horizontal="distributed" vertical="center" indent="2"/>
    </xf>
    <xf numFmtId="0" fontId="13" fillId="0" borderId="5" xfId="1" applyFont="1" applyBorder="1" applyAlignment="1">
      <alignment horizontal="distributed" vertical="center" indent="2"/>
    </xf>
    <xf numFmtId="0" fontId="13" fillId="0" borderId="6" xfId="1" applyFont="1" applyBorder="1" applyAlignment="1">
      <alignment horizontal="distributed" vertical="center" indent="2"/>
    </xf>
    <xf numFmtId="0" fontId="13" fillId="0" borderId="7" xfId="1" applyFont="1" applyBorder="1" applyAlignment="1">
      <alignment horizontal="distributed" vertical="center" indent="2"/>
    </xf>
    <xf numFmtId="0" fontId="13" fillId="0" borderId="8" xfId="1" applyFont="1" applyBorder="1" applyAlignment="1">
      <alignment horizontal="distributed" vertical="center" indent="2"/>
    </xf>
    <xf numFmtId="0" fontId="10" fillId="0" borderId="6" xfId="1" applyFont="1" applyBorder="1" applyAlignment="1" applyProtection="1">
      <alignment horizontal="left" vertical="center" indent="1" shrinkToFit="1"/>
      <protection locked="0"/>
    </xf>
    <xf numFmtId="0" fontId="10" fillId="0" borderId="7" xfId="1" applyFont="1" applyBorder="1" applyAlignment="1" applyProtection="1">
      <alignment horizontal="left" vertical="center" indent="1" shrinkToFit="1"/>
      <protection locked="0"/>
    </xf>
    <xf numFmtId="0" fontId="13" fillId="0" borderId="4" xfId="1" applyFont="1" applyBorder="1" applyAlignment="1">
      <alignment horizontal="distributed" vertical="center" indent="1"/>
    </xf>
    <xf numFmtId="0" fontId="13" fillId="0" borderId="0" xfId="1" applyFont="1" applyAlignment="1">
      <alignment horizontal="distributed" vertical="center" indent="1"/>
    </xf>
    <xf numFmtId="0" fontId="13" fillId="0" borderId="5" xfId="1" applyFont="1" applyBorder="1" applyAlignment="1">
      <alignment horizontal="distributed" vertical="center" indent="1"/>
    </xf>
    <xf numFmtId="0" fontId="13" fillId="0" borderId="6" xfId="1" applyFont="1" applyBorder="1" applyAlignment="1">
      <alignment horizontal="distributed" vertical="center" indent="1"/>
    </xf>
    <xf numFmtId="0" fontId="13" fillId="0" borderId="7" xfId="1" applyFont="1" applyBorder="1" applyAlignment="1">
      <alignment horizontal="distributed" vertical="center" indent="1"/>
    </xf>
    <xf numFmtId="0" fontId="13" fillId="0" borderId="8" xfId="1" applyFont="1" applyBorder="1" applyAlignment="1">
      <alignment horizontal="distributed" vertical="center" indent="1"/>
    </xf>
    <xf numFmtId="0" fontId="29" fillId="0" borderId="4" xfId="1" applyFont="1" applyBorder="1" applyAlignment="1" applyProtection="1">
      <alignment horizontal="left" vertical="center" wrapText="1" indent="1"/>
      <protection locked="0"/>
    </xf>
    <xf numFmtId="0" fontId="29" fillId="0" borderId="0" xfId="1" applyFont="1" applyAlignment="1" applyProtection="1">
      <alignment horizontal="left" vertical="center" wrapText="1" indent="1"/>
      <protection locked="0"/>
    </xf>
    <xf numFmtId="0" fontId="29" fillId="0" borderId="5" xfId="1" applyFont="1" applyBorder="1" applyAlignment="1" applyProtection="1">
      <alignment horizontal="left" vertical="center" wrapText="1" indent="1"/>
      <protection locked="0"/>
    </xf>
    <xf numFmtId="0" fontId="29" fillId="0" borderId="6" xfId="1" applyFont="1" applyBorder="1" applyAlignment="1" applyProtection="1">
      <alignment horizontal="left" vertical="center" wrapText="1" indent="1"/>
      <protection locked="0"/>
    </xf>
    <xf numFmtId="0" fontId="29" fillId="0" borderId="7" xfId="1" applyFont="1" applyBorder="1" applyAlignment="1" applyProtection="1">
      <alignment horizontal="left" vertical="center" wrapText="1" indent="1"/>
      <protection locked="0"/>
    </xf>
    <xf numFmtId="0" fontId="29" fillId="0" borderId="8" xfId="1" applyFont="1" applyBorder="1" applyAlignment="1" applyProtection="1">
      <alignment horizontal="left" vertical="center" wrapText="1" indent="1"/>
      <protection locked="0"/>
    </xf>
    <xf numFmtId="0" fontId="13" fillId="0" borderId="1" xfId="1" applyFont="1" applyBorder="1" applyAlignment="1">
      <alignment horizontal="distributed" vertical="center" indent="1"/>
    </xf>
    <xf numFmtId="0" fontId="13" fillId="0" borderId="2" xfId="1" applyFont="1" applyBorder="1" applyAlignment="1">
      <alignment horizontal="distributed" vertical="center" indent="1"/>
    </xf>
    <xf numFmtId="0" fontId="13" fillId="0" borderId="3" xfId="1" applyFont="1" applyBorder="1" applyAlignment="1">
      <alignment horizontal="distributed" vertical="center" indent="1"/>
    </xf>
    <xf numFmtId="0" fontId="29" fillId="0" borderId="1" xfId="1" applyFont="1" applyBorder="1" applyAlignment="1" applyProtection="1">
      <alignment horizontal="left" vertical="center" wrapText="1" indent="1"/>
      <protection locked="0"/>
    </xf>
    <xf numFmtId="0" fontId="29" fillId="0" borderId="2" xfId="1" applyFont="1" applyBorder="1" applyAlignment="1" applyProtection="1">
      <alignment horizontal="left" vertical="center" wrapText="1" indent="1"/>
      <protection locked="0"/>
    </xf>
    <xf numFmtId="0" fontId="29" fillId="0" borderId="3" xfId="1" applyFont="1" applyBorder="1" applyAlignment="1" applyProtection="1">
      <alignment horizontal="left" vertical="center" wrapText="1" indent="1"/>
      <protection locked="0"/>
    </xf>
    <xf numFmtId="0" fontId="43" fillId="0" borderId="12" xfId="1" applyFont="1" applyBorder="1" applyAlignment="1">
      <alignment horizontal="distributed" vertical="center" indent="1"/>
    </xf>
    <xf numFmtId="0" fontId="43" fillId="0" borderId="12" xfId="1" applyFont="1" applyBorder="1" applyAlignment="1">
      <alignment horizontal="distributed" vertical="center" wrapText="1" indent="1"/>
    </xf>
  </cellXfs>
  <cellStyles count="7">
    <cellStyle name="桁区切り 2" xfId="2" xr:uid="{00000000-0005-0000-0000-000001000000}"/>
    <cellStyle name="桁区切り 2 2" xfId="5" xr:uid="{00000000-0005-0000-0000-000002000000}"/>
    <cellStyle name="標準" xfId="0" builtinId="0"/>
    <cellStyle name="標準 2" xfId="1" xr:uid="{00000000-0005-0000-0000-000004000000}"/>
    <cellStyle name="標準 2 2" xfId="4" xr:uid="{00000000-0005-0000-0000-000005000000}"/>
    <cellStyle name="標準 3" xfId="3" xr:uid="{00000000-0005-0000-0000-000006000000}"/>
    <cellStyle name="標準 3 2" xfId="6" xr:uid="{DA57967B-CCA5-4AB9-AFAB-5623F3CAC64D}"/>
  </cellStyles>
  <dxfs count="22">
    <dxf>
      <fill>
        <patternFill>
          <bgColor theme="8" tint="0.79998168889431442"/>
        </patternFill>
      </fill>
    </dxf>
    <dxf>
      <fill>
        <patternFill>
          <bgColor rgb="FF00B0F0"/>
        </patternFill>
      </fill>
    </dxf>
    <dxf>
      <fill>
        <patternFill>
          <bgColor rgb="FF00B0F0"/>
        </patternFill>
      </fill>
    </dxf>
    <dxf>
      <fill>
        <patternFill>
          <bgColor rgb="FF00B0F0"/>
        </patternFill>
      </fill>
    </dxf>
    <dxf>
      <font>
        <color theme="0"/>
      </font>
    </dxf>
    <dxf>
      <fill>
        <patternFill>
          <bgColor theme="8" tint="0.79998168889431442"/>
        </patternFill>
      </fill>
    </dxf>
    <dxf>
      <font>
        <color theme="0"/>
      </font>
    </dxf>
    <dxf>
      <font>
        <color theme="0"/>
      </font>
    </dxf>
    <dxf>
      <font>
        <color theme="0"/>
      </font>
    </dxf>
    <dxf>
      <font>
        <color theme="0"/>
      </font>
    </dxf>
    <dxf>
      <fill>
        <patternFill>
          <bgColor theme="8" tint="0.79998168889431442"/>
        </patternFill>
      </fill>
    </dxf>
    <dxf>
      <font>
        <color theme="0"/>
      </font>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ont>
        <color auto="1"/>
      </font>
      <fill>
        <patternFill>
          <bgColor rgb="FF00B0F0"/>
        </patternFill>
      </fill>
    </dxf>
    <dxf>
      <fill>
        <patternFill patternType="none">
          <bgColor auto="1"/>
        </patternFill>
      </fill>
    </dxf>
    <dxf>
      <fill>
        <patternFill patternType="gray125"/>
      </fill>
    </dxf>
    <dxf>
      <font>
        <strike/>
        <color auto="1"/>
      </font>
    </dxf>
    <dxf>
      <fill>
        <patternFill>
          <bgColor rgb="FFFF0000"/>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absolute">
    <xdr:from>
      <xdr:col>3</xdr:col>
      <xdr:colOff>93786</xdr:colOff>
      <xdr:row>0</xdr:row>
      <xdr:rowOff>46892</xdr:rowOff>
    </xdr:from>
    <xdr:to>
      <xdr:col>7</xdr:col>
      <xdr:colOff>550986</xdr:colOff>
      <xdr:row>10</xdr:row>
      <xdr:rowOff>1723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9612924" y="46892"/>
          <a:ext cx="3786554" cy="16646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 </a:t>
          </a:r>
          <a:r>
            <a:rPr kumimoji="1" lang="ja-JP" altLang="en-US" sz="1000"/>
            <a:t>リストへの追加方法 </a:t>
          </a:r>
          <a:r>
            <a:rPr kumimoji="1" lang="en-US" altLang="ja-JP" sz="1000"/>
            <a:t>】</a:t>
          </a:r>
        </a:p>
        <a:p>
          <a:r>
            <a:rPr kumimoji="1" lang="ja-JP" altLang="en-US" sz="1000"/>
            <a:t>１．追加したいメーカーの行を追加</a:t>
          </a:r>
        </a:p>
        <a:p>
          <a:r>
            <a:rPr kumimoji="1" lang="ja-JP" altLang="en-US" sz="1000"/>
            <a:t>２．</a:t>
          </a:r>
          <a:r>
            <a:rPr kumimoji="1" lang="en-US" altLang="ja-JP" sz="1000"/>
            <a:t>ST</a:t>
          </a:r>
          <a:r>
            <a:rPr kumimoji="1" lang="ja-JP" altLang="en-US" sz="1000"/>
            <a:t>名称等を入力する</a:t>
          </a:r>
        </a:p>
        <a:p>
          <a:r>
            <a:rPr kumimoji="1" lang="ja-JP" altLang="en-US" sz="1000"/>
            <a:t>３．タブ 数式</a:t>
          </a:r>
        </a:p>
        <a:p>
          <a:r>
            <a:rPr kumimoji="1" lang="ja-JP" altLang="en-US" sz="1000"/>
            <a:t>　　＞ 名前の管理</a:t>
          </a:r>
        </a:p>
        <a:p>
          <a:r>
            <a:rPr kumimoji="1" lang="ja-JP" altLang="en-US" sz="1000"/>
            <a:t>　　　＞ メーカー名を選択して参照範囲を変更</a:t>
          </a:r>
        </a:p>
        <a:p>
          <a:r>
            <a:rPr kumimoji="1" lang="ja-JP" altLang="en-US" sz="1000"/>
            <a:t>　　　　＞ </a:t>
          </a:r>
          <a:r>
            <a:rPr kumimoji="1" lang="en-US" altLang="ja-JP" sz="1000"/>
            <a:t>=ST</a:t>
          </a:r>
          <a:r>
            <a:rPr kumimoji="1" lang="ja-JP" altLang="en-US" sz="1000"/>
            <a:t>リスト</a:t>
          </a:r>
          <a:r>
            <a:rPr kumimoji="1" lang="en-US" altLang="ja-JP" sz="1000"/>
            <a:t>!$C$●●:$C$</a:t>
          </a:r>
          <a:r>
            <a:rPr kumimoji="1" lang="en-US" altLang="ja-JP" sz="1000">
              <a:solidFill>
                <a:srgbClr val="FF0000"/>
              </a:solidFill>
            </a:rPr>
            <a:t>●●</a:t>
          </a:r>
          <a:r>
            <a:rPr kumimoji="1" lang="ja-JP" altLang="en-US" sz="1000"/>
            <a:t>　←赤丸の増やした行の数値分を足す</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29</xdr:col>
      <xdr:colOff>68580</xdr:colOff>
      <xdr:row>0</xdr:row>
      <xdr:rowOff>7620</xdr:rowOff>
    </xdr:from>
    <xdr:to>
      <xdr:col>41</xdr:col>
      <xdr:colOff>53160</xdr:colOff>
      <xdr:row>2</xdr:row>
      <xdr:rowOff>59160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3935730" y="7620"/>
          <a:ext cx="1584780" cy="686540"/>
          <a:chOff x="3604260" y="0"/>
          <a:chExt cx="1447620" cy="684000"/>
        </a:xfrm>
      </xdr:grpSpPr>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611880" y="15240"/>
            <a:ext cx="1440000" cy="220980"/>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b="1">
                <a:solidFill>
                  <a:sysClr val="windowText" lastClr="000000"/>
                </a:solidFill>
                <a:latin typeface="HGP教科書体" panose="02020600000000000000" pitchFamily="18" charset="-128"/>
                <a:ea typeface="HGP教科書体" panose="02020600000000000000" pitchFamily="18" charset="-128"/>
              </a:rPr>
              <a:t>変更の種類を選択</a:t>
            </a: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3604260" y="0"/>
            <a:ext cx="1440000" cy="684000"/>
          </a:xfrm>
          <a:prstGeom prst="rect">
            <a:avLst/>
          </a:prstGeom>
          <a:noFill/>
          <a:ln/>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endParaRPr kumimoji="1" lang="ja-JP" altLang="en-US" sz="1100"/>
          </a:p>
        </xdr:txBody>
      </xdr:sp>
    </xdr:grpSp>
    <xdr:clientData fPrintsWithSheet="0"/>
  </xdr:twoCellAnchor>
  <xdr:twoCellAnchor editAs="absolute">
    <xdr:from>
      <xdr:col>41</xdr:col>
      <xdr:colOff>45720</xdr:colOff>
      <xdr:row>195</xdr:row>
      <xdr:rowOff>218440</xdr:rowOff>
    </xdr:from>
    <xdr:to>
      <xdr:col>65</xdr:col>
      <xdr:colOff>121920</xdr:colOff>
      <xdr:row>197</xdr:row>
      <xdr:rowOff>96520</xdr:rowOff>
    </xdr:to>
    <xdr:grpSp>
      <xdr:nvGrpSpPr>
        <xdr:cNvPr id="8" name="グループ化 7">
          <a:extLst>
            <a:ext uri="{FF2B5EF4-FFF2-40B4-BE49-F238E27FC236}">
              <a16:creationId xmlns:a16="http://schemas.microsoft.com/office/drawing/2014/main" id="{00000000-0008-0000-0300-000008000000}"/>
            </a:ext>
          </a:extLst>
        </xdr:cNvPr>
        <xdr:cNvGrpSpPr/>
      </xdr:nvGrpSpPr>
      <xdr:grpSpPr>
        <a:xfrm>
          <a:off x="5513070" y="48135540"/>
          <a:ext cx="3276600" cy="411480"/>
          <a:chOff x="5120640" y="40873679"/>
          <a:chExt cx="2926080" cy="288001"/>
        </a:xfrm>
      </xdr:grpSpPr>
      <xdr:sp macro="" textlink="">
        <xdr:nvSpPr>
          <xdr:cNvPr id="17" name="テキスト ボックス 16">
            <a:extLst>
              <a:ext uri="{FF2B5EF4-FFF2-40B4-BE49-F238E27FC236}">
                <a16:creationId xmlns:a16="http://schemas.microsoft.com/office/drawing/2014/main" id="{00000000-0008-0000-0300-000011000000}"/>
              </a:ext>
            </a:extLst>
          </xdr:cNvPr>
          <xdr:cNvSpPr txBox="1"/>
        </xdr:nvSpPr>
        <xdr:spPr>
          <a:xfrm>
            <a:off x="6520070" y="40873679"/>
            <a:ext cx="1526650" cy="288000"/>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b="1">
                <a:solidFill>
                  <a:sysClr val="windowText" lastClr="000000"/>
                </a:solidFill>
                <a:latin typeface="HGP教科書体" panose="02020600000000000000" pitchFamily="18" charset="-128"/>
                <a:ea typeface="HGP教科書体" panose="02020600000000000000" pitchFamily="18" charset="-128"/>
              </a:rPr>
              <a:t>添付等の確認</a:t>
            </a:r>
          </a:p>
        </xdr:txBody>
      </xdr:sp>
      <xdr:sp macro="" textlink="">
        <xdr:nvSpPr>
          <xdr:cNvPr id="18" name="正方形/長方形 17">
            <a:extLst>
              <a:ext uri="{FF2B5EF4-FFF2-40B4-BE49-F238E27FC236}">
                <a16:creationId xmlns:a16="http://schemas.microsoft.com/office/drawing/2014/main" id="{00000000-0008-0000-0300-000012000000}"/>
              </a:ext>
            </a:extLst>
          </xdr:cNvPr>
          <xdr:cNvSpPr/>
        </xdr:nvSpPr>
        <xdr:spPr>
          <a:xfrm>
            <a:off x="5120640" y="40873680"/>
            <a:ext cx="2926080" cy="288000"/>
          </a:xfrm>
          <a:prstGeom prst="rect">
            <a:avLst/>
          </a:prstGeom>
          <a:noFill/>
          <a:ln/>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endParaRPr kumimoji="1" lang="ja-JP" altLang="en-US" sz="1100"/>
          </a:p>
        </xdr:txBody>
      </xdr:sp>
    </xdr:grpSp>
    <xdr:clientData fPrintsWithSheet="0"/>
  </xdr:twoCellAnchor>
  <xdr:twoCellAnchor editAs="absolute">
    <xdr:from>
      <xdr:col>48</xdr:col>
      <xdr:colOff>40834</xdr:colOff>
      <xdr:row>4</xdr:row>
      <xdr:rowOff>161657</xdr:rowOff>
    </xdr:from>
    <xdr:to>
      <xdr:col>52</xdr:col>
      <xdr:colOff>0</xdr:colOff>
      <xdr:row>6</xdr:row>
      <xdr:rowOff>0</xdr:rowOff>
    </xdr:to>
    <xdr:pic>
      <xdr:nvPicPr>
        <xdr:cNvPr id="29" name="図 28">
          <a:extLst>
            <a:ext uri="{FF2B5EF4-FFF2-40B4-BE49-F238E27FC236}">
              <a16:creationId xmlns:a16="http://schemas.microsoft.com/office/drawing/2014/main" id="{C1C3F30E-03FB-4901-9B2D-4473950A63FA}"/>
            </a:ext>
          </a:extLst>
        </xdr:cNvPr>
        <xdr:cNvPicPr>
          <a:picLocks noChangeAspect="1"/>
        </xdr:cNvPicPr>
      </xdr:nvPicPr>
      <xdr:blipFill rotWithShape="1">
        <a:blip xmlns:r="http://schemas.openxmlformats.org/officeDocument/2006/relationships" r:embed="rId1"/>
        <a:srcRect l="3958" t="33577" r="80026" b="34306"/>
        <a:stretch/>
      </xdr:blipFill>
      <xdr:spPr>
        <a:xfrm>
          <a:off x="6311005" y="1424400"/>
          <a:ext cx="481681" cy="252000"/>
        </a:xfrm>
        <a:prstGeom prst="rect">
          <a:avLst/>
        </a:prstGeom>
      </xdr:spPr>
    </xdr:pic>
    <xdr:clientData fPrintsWithSheet="0"/>
  </xdr:twoCellAnchor>
  <xdr:twoCellAnchor editAs="absolute">
    <xdr:from>
      <xdr:col>48</xdr:col>
      <xdr:colOff>40834</xdr:colOff>
      <xdr:row>21</xdr:row>
      <xdr:rowOff>161658</xdr:rowOff>
    </xdr:from>
    <xdr:to>
      <xdr:col>52</xdr:col>
      <xdr:colOff>0</xdr:colOff>
      <xdr:row>23</xdr:row>
      <xdr:rowOff>0</xdr:rowOff>
    </xdr:to>
    <xdr:pic>
      <xdr:nvPicPr>
        <xdr:cNvPr id="30" name="図 29">
          <a:extLst>
            <a:ext uri="{FF2B5EF4-FFF2-40B4-BE49-F238E27FC236}">
              <a16:creationId xmlns:a16="http://schemas.microsoft.com/office/drawing/2014/main" id="{9BEC0032-33F3-4276-9954-00A84C686BBB}"/>
            </a:ext>
          </a:extLst>
        </xdr:cNvPr>
        <xdr:cNvPicPr>
          <a:picLocks noChangeAspect="1"/>
        </xdr:cNvPicPr>
      </xdr:nvPicPr>
      <xdr:blipFill rotWithShape="1">
        <a:blip xmlns:r="http://schemas.openxmlformats.org/officeDocument/2006/relationships" r:embed="rId1"/>
        <a:srcRect l="3958" t="33577" r="80026" b="34306"/>
        <a:stretch/>
      </xdr:blipFill>
      <xdr:spPr>
        <a:xfrm>
          <a:off x="6311005" y="4831629"/>
          <a:ext cx="481681" cy="252000"/>
        </a:xfrm>
        <a:prstGeom prst="rect">
          <a:avLst/>
        </a:prstGeom>
      </xdr:spPr>
    </xdr:pic>
    <xdr:clientData fPrintsWithSheet="0"/>
  </xdr:twoCellAnchor>
  <xdr:twoCellAnchor editAs="absolute">
    <xdr:from>
      <xdr:col>48</xdr:col>
      <xdr:colOff>40834</xdr:colOff>
      <xdr:row>32</xdr:row>
      <xdr:rowOff>96343</xdr:rowOff>
    </xdr:from>
    <xdr:to>
      <xdr:col>52</xdr:col>
      <xdr:colOff>0</xdr:colOff>
      <xdr:row>34</xdr:row>
      <xdr:rowOff>0</xdr:rowOff>
    </xdr:to>
    <xdr:pic>
      <xdr:nvPicPr>
        <xdr:cNvPr id="31" name="図 30">
          <a:extLst>
            <a:ext uri="{FF2B5EF4-FFF2-40B4-BE49-F238E27FC236}">
              <a16:creationId xmlns:a16="http://schemas.microsoft.com/office/drawing/2014/main" id="{0F103DE1-D206-450C-9F7A-6F7C4A58A5B5}"/>
            </a:ext>
          </a:extLst>
        </xdr:cNvPr>
        <xdr:cNvPicPr>
          <a:picLocks noChangeAspect="1"/>
        </xdr:cNvPicPr>
      </xdr:nvPicPr>
      <xdr:blipFill rotWithShape="1">
        <a:blip xmlns:r="http://schemas.openxmlformats.org/officeDocument/2006/relationships" r:embed="rId1"/>
        <a:srcRect l="3958" t="33577" r="80026" b="34306"/>
        <a:stretch/>
      </xdr:blipFill>
      <xdr:spPr>
        <a:xfrm>
          <a:off x="6311005" y="7433314"/>
          <a:ext cx="481681" cy="252000"/>
        </a:xfrm>
        <a:prstGeom prst="rect">
          <a:avLst/>
        </a:prstGeom>
      </xdr:spPr>
    </xdr:pic>
    <xdr:clientData fPrintsWithSheet="0"/>
  </xdr:twoCellAnchor>
  <xdr:twoCellAnchor editAs="absolute">
    <xdr:from>
      <xdr:col>48</xdr:col>
      <xdr:colOff>40834</xdr:colOff>
      <xdr:row>39</xdr:row>
      <xdr:rowOff>96343</xdr:rowOff>
    </xdr:from>
    <xdr:to>
      <xdr:col>52</xdr:col>
      <xdr:colOff>0</xdr:colOff>
      <xdr:row>41</xdr:row>
      <xdr:rowOff>0</xdr:rowOff>
    </xdr:to>
    <xdr:pic>
      <xdr:nvPicPr>
        <xdr:cNvPr id="32" name="図 31">
          <a:extLst>
            <a:ext uri="{FF2B5EF4-FFF2-40B4-BE49-F238E27FC236}">
              <a16:creationId xmlns:a16="http://schemas.microsoft.com/office/drawing/2014/main" id="{6AFD745B-D99E-446E-9A1F-B42CAD0EBD26}"/>
            </a:ext>
          </a:extLst>
        </xdr:cNvPr>
        <xdr:cNvPicPr>
          <a:picLocks noChangeAspect="1"/>
        </xdr:cNvPicPr>
      </xdr:nvPicPr>
      <xdr:blipFill rotWithShape="1">
        <a:blip xmlns:r="http://schemas.openxmlformats.org/officeDocument/2006/relationships" r:embed="rId1"/>
        <a:srcRect l="3958" t="33577" r="80026" b="34306"/>
        <a:stretch/>
      </xdr:blipFill>
      <xdr:spPr>
        <a:xfrm>
          <a:off x="6311005" y="8804914"/>
          <a:ext cx="481681" cy="252000"/>
        </a:xfrm>
        <a:prstGeom prst="rect">
          <a:avLst/>
        </a:prstGeom>
      </xdr:spPr>
    </xdr:pic>
    <xdr:clientData fPrintsWithSheet="0"/>
  </xdr:twoCellAnchor>
  <xdr:twoCellAnchor editAs="absolute">
    <xdr:from>
      <xdr:col>48</xdr:col>
      <xdr:colOff>40834</xdr:colOff>
      <xdr:row>46</xdr:row>
      <xdr:rowOff>107229</xdr:rowOff>
    </xdr:from>
    <xdr:to>
      <xdr:col>52</xdr:col>
      <xdr:colOff>0</xdr:colOff>
      <xdr:row>47</xdr:row>
      <xdr:rowOff>0</xdr:rowOff>
    </xdr:to>
    <xdr:pic>
      <xdr:nvPicPr>
        <xdr:cNvPr id="33" name="図 32">
          <a:extLst>
            <a:ext uri="{FF2B5EF4-FFF2-40B4-BE49-F238E27FC236}">
              <a16:creationId xmlns:a16="http://schemas.microsoft.com/office/drawing/2014/main" id="{5EDE1DFA-F3CF-402F-9C84-346708496782}"/>
            </a:ext>
          </a:extLst>
        </xdr:cNvPr>
        <xdr:cNvPicPr>
          <a:picLocks noChangeAspect="1"/>
        </xdr:cNvPicPr>
      </xdr:nvPicPr>
      <xdr:blipFill rotWithShape="1">
        <a:blip xmlns:r="http://schemas.openxmlformats.org/officeDocument/2006/relationships" r:embed="rId1"/>
        <a:srcRect l="3958" t="33577" r="80026" b="34306"/>
        <a:stretch/>
      </xdr:blipFill>
      <xdr:spPr>
        <a:xfrm>
          <a:off x="6311005" y="10470429"/>
          <a:ext cx="481681" cy="252000"/>
        </a:xfrm>
        <a:prstGeom prst="rect">
          <a:avLst/>
        </a:prstGeom>
      </xdr:spPr>
    </xdr:pic>
    <xdr:clientData fPrintsWithSheet="0"/>
  </xdr:twoCellAnchor>
  <xdr:twoCellAnchor editAs="absolute">
    <xdr:from>
      <xdr:col>48</xdr:col>
      <xdr:colOff>40834</xdr:colOff>
      <xdr:row>77</xdr:row>
      <xdr:rowOff>303171</xdr:rowOff>
    </xdr:from>
    <xdr:to>
      <xdr:col>52</xdr:col>
      <xdr:colOff>0</xdr:colOff>
      <xdr:row>79</xdr:row>
      <xdr:rowOff>0</xdr:rowOff>
    </xdr:to>
    <xdr:pic>
      <xdr:nvPicPr>
        <xdr:cNvPr id="34" name="図 33">
          <a:extLst>
            <a:ext uri="{FF2B5EF4-FFF2-40B4-BE49-F238E27FC236}">
              <a16:creationId xmlns:a16="http://schemas.microsoft.com/office/drawing/2014/main" id="{1E4793AD-959E-4AC2-83E3-DAC2E27C6AF5}"/>
            </a:ext>
          </a:extLst>
        </xdr:cNvPr>
        <xdr:cNvPicPr>
          <a:picLocks noChangeAspect="1"/>
        </xdr:cNvPicPr>
      </xdr:nvPicPr>
      <xdr:blipFill rotWithShape="1">
        <a:blip xmlns:r="http://schemas.openxmlformats.org/officeDocument/2006/relationships" r:embed="rId1"/>
        <a:srcRect l="3958" t="33577" r="80026" b="34306"/>
        <a:stretch/>
      </xdr:blipFill>
      <xdr:spPr>
        <a:xfrm>
          <a:off x="6311005" y="18297257"/>
          <a:ext cx="481681" cy="252000"/>
        </a:xfrm>
        <a:prstGeom prst="rect">
          <a:avLst/>
        </a:prstGeom>
      </xdr:spPr>
    </xdr:pic>
    <xdr:clientData fPrintsWithSheet="0"/>
  </xdr:twoCellAnchor>
  <xdr:twoCellAnchor editAs="absolute">
    <xdr:from>
      <xdr:col>48</xdr:col>
      <xdr:colOff>40834</xdr:colOff>
      <xdr:row>89</xdr:row>
      <xdr:rowOff>52800</xdr:rowOff>
    </xdr:from>
    <xdr:to>
      <xdr:col>52</xdr:col>
      <xdr:colOff>0</xdr:colOff>
      <xdr:row>90</xdr:row>
      <xdr:rowOff>0</xdr:rowOff>
    </xdr:to>
    <xdr:pic>
      <xdr:nvPicPr>
        <xdr:cNvPr id="36" name="図 35">
          <a:extLst>
            <a:ext uri="{FF2B5EF4-FFF2-40B4-BE49-F238E27FC236}">
              <a16:creationId xmlns:a16="http://schemas.microsoft.com/office/drawing/2014/main" id="{BCE76083-0B83-4FE4-8E58-C43EBDF8481E}"/>
            </a:ext>
          </a:extLst>
        </xdr:cNvPr>
        <xdr:cNvPicPr>
          <a:picLocks noChangeAspect="1"/>
        </xdr:cNvPicPr>
      </xdr:nvPicPr>
      <xdr:blipFill rotWithShape="1">
        <a:blip xmlns:r="http://schemas.openxmlformats.org/officeDocument/2006/relationships" r:embed="rId1"/>
        <a:srcRect l="3958" t="33577" r="80026" b="34306"/>
        <a:stretch/>
      </xdr:blipFill>
      <xdr:spPr>
        <a:xfrm>
          <a:off x="6311005" y="20877171"/>
          <a:ext cx="481681" cy="252000"/>
        </a:xfrm>
        <a:prstGeom prst="rect">
          <a:avLst/>
        </a:prstGeom>
      </xdr:spPr>
    </xdr:pic>
    <xdr:clientData fPrintsWithSheet="0"/>
  </xdr:twoCellAnchor>
  <xdr:twoCellAnchor editAs="absolute">
    <xdr:from>
      <xdr:col>48</xdr:col>
      <xdr:colOff>44438</xdr:colOff>
      <xdr:row>166</xdr:row>
      <xdr:rowOff>52800</xdr:rowOff>
    </xdr:from>
    <xdr:to>
      <xdr:col>52</xdr:col>
      <xdr:colOff>0</xdr:colOff>
      <xdr:row>167</xdr:row>
      <xdr:rowOff>0</xdr:rowOff>
    </xdr:to>
    <xdr:pic>
      <xdr:nvPicPr>
        <xdr:cNvPr id="38" name="図 37">
          <a:extLst>
            <a:ext uri="{FF2B5EF4-FFF2-40B4-BE49-F238E27FC236}">
              <a16:creationId xmlns:a16="http://schemas.microsoft.com/office/drawing/2014/main" id="{BB3853A7-813E-4481-9676-17BBF1A11D09}"/>
            </a:ext>
          </a:extLst>
        </xdr:cNvPr>
        <xdr:cNvPicPr>
          <a:picLocks noChangeAspect="1"/>
        </xdr:cNvPicPr>
      </xdr:nvPicPr>
      <xdr:blipFill rotWithShape="1">
        <a:blip xmlns:r="http://schemas.openxmlformats.org/officeDocument/2006/relationships" r:embed="rId1"/>
        <a:srcRect l="3958" t="33577" r="80026" b="34306"/>
        <a:stretch/>
      </xdr:blipFill>
      <xdr:spPr>
        <a:xfrm>
          <a:off x="6314609" y="39361114"/>
          <a:ext cx="478077" cy="252000"/>
        </a:xfrm>
        <a:prstGeom prst="rect">
          <a:avLst/>
        </a:prstGeom>
      </xdr:spPr>
    </xdr:pic>
    <xdr:clientData fPrintsWithSheet="0"/>
  </xdr:twoCellAnchor>
  <xdr:twoCellAnchor editAs="absolute">
    <xdr:from>
      <xdr:col>44</xdr:col>
      <xdr:colOff>23408</xdr:colOff>
      <xdr:row>64</xdr:row>
      <xdr:rowOff>124800</xdr:rowOff>
    </xdr:from>
    <xdr:to>
      <xdr:col>52</xdr:col>
      <xdr:colOff>0</xdr:colOff>
      <xdr:row>65</xdr:row>
      <xdr:rowOff>0</xdr:rowOff>
    </xdr:to>
    <xdr:pic>
      <xdr:nvPicPr>
        <xdr:cNvPr id="54" name="図 53">
          <a:extLst>
            <a:ext uri="{FF2B5EF4-FFF2-40B4-BE49-F238E27FC236}">
              <a16:creationId xmlns:a16="http://schemas.microsoft.com/office/drawing/2014/main" id="{BE92046F-6B4F-D243-E65C-F3219CA85856}"/>
            </a:ext>
          </a:extLst>
        </xdr:cNvPr>
        <xdr:cNvPicPr>
          <a:picLocks noChangeAspect="1"/>
        </xdr:cNvPicPr>
      </xdr:nvPicPr>
      <xdr:blipFill rotWithShape="1">
        <a:blip xmlns:r="http://schemas.openxmlformats.org/officeDocument/2006/relationships" r:embed="rId2"/>
        <a:srcRect l="7417" t="34540" r="27681" b="41118"/>
        <a:stretch/>
      </xdr:blipFill>
      <xdr:spPr>
        <a:xfrm>
          <a:off x="5771065" y="14842286"/>
          <a:ext cx="1021621" cy="180000"/>
        </a:xfrm>
        <a:prstGeom prst="rect">
          <a:avLst/>
        </a:prstGeom>
      </xdr:spPr>
    </xdr:pic>
    <xdr:clientData fPrintsWithSheet="0"/>
  </xdr:twoCellAnchor>
  <xdr:twoCellAnchor editAs="absolute">
    <xdr:from>
      <xdr:col>44</xdr:col>
      <xdr:colOff>23408</xdr:colOff>
      <xdr:row>106</xdr:row>
      <xdr:rowOff>70372</xdr:rowOff>
    </xdr:from>
    <xdr:to>
      <xdr:col>52</xdr:col>
      <xdr:colOff>0</xdr:colOff>
      <xdr:row>107</xdr:row>
      <xdr:rowOff>0</xdr:rowOff>
    </xdr:to>
    <xdr:pic>
      <xdr:nvPicPr>
        <xdr:cNvPr id="55" name="図 54">
          <a:extLst>
            <a:ext uri="{FF2B5EF4-FFF2-40B4-BE49-F238E27FC236}">
              <a16:creationId xmlns:a16="http://schemas.microsoft.com/office/drawing/2014/main" id="{C9E80077-DBA1-40BC-AC09-A470DC5B9B09}"/>
            </a:ext>
          </a:extLst>
        </xdr:cNvPr>
        <xdr:cNvPicPr>
          <a:picLocks noChangeAspect="1"/>
        </xdr:cNvPicPr>
      </xdr:nvPicPr>
      <xdr:blipFill rotWithShape="1">
        <a:blip xmlns:r="http://schemas.openxmlformats.org/officeDocument/2006/relationships" r:embed="rId2"/>
        <a:srcRect l="7417" t="34540" r="27681" b="41118"/>
        <a:stretch/>
      </xdr:blipFill>
      <xdr:spPr>
        <a:xfrm>
          <a:off x="5771065" y="24334629"/>
          <a:ext cx="1021621" cy="180000"/>
        </a:xfrm>
        <a:prstGeom prst="rect">
          <a:avLst/>
        </a:prstGeom>
      </xdr:spPr>
    </xdr:pic>
    <xdr:clientData fPrintsWithSheet="0"/>
  </xdr:twoCellAnchor>
  <xdr:twoCellAnchor editAs="absolute">
    <xdr:from>
      <xdr:col>44</xdr:col>
      <xdr:colOff>23408</xdr:colOff>
      <xdr:row>117</xdr:row>
      <xdr:rowOff>70371</xdr:rowOff>
    </xdr:from>
    <xdr:to>
      <xdr:col>52</xdr:col>
      <xdr:colOff>0</xdr:colOff>
      <xdr:row>118</xdr:row>
      <xdr:rowOff>0</xdr:rowOff>
    </xdr:to>
    <xdr:pic>
      <xdr:nvPicPr>
        <xdr:cNvPr id="56" name="図 55">
          <a:extLst>
            <a:ext uri="{FF2B5EF4-FFF2-40B4-BE49-F238E27FC236}">
              <a16:creationId xmlns:a16="http://schemas.microsoft.com/office/drawing/2014/main" id="{F25FC7C5-F40F-44E3-917B-A3D3B08E8151}"/>
            </a:ext>
          </a:extLst>
        </xdr:cNvPr>
        <xdr:cNvPicPr>
          <a:picLocks noChangeAspect="1"/>
        </xdr:cNvPicPr>
      </xdr:nvPicPr>
      <xdr:blipFill rotWithShape="1">
        <a:blip xmlns:r="http://schemas.openxmlformats.org/officeDocument/2006/relationships" r:embed="rId2"/>
        <a:srcRect l="7417" t="34540" r="27681" b="41118"/>
        <a:stretch/>
      </xdr:blipFill>
      <xdr:spPr>
        <a:xfrm>
          <a:off x="5771065" y="26947200"/>
          <a:ext cx="1021621" cy="180000"/>
        </a:xfrm>
        <a:prstGeom prst="rect">
          <a:avLst/>
        </a:prstGeom>
      </xdr:spPr>
    </xdr:pic>
    <xdr:clientData fPrintsWithSheet="0"/>
  </xdr:twoCellAnchor>
  <xdr:twoCellAnchor editAs="absolute">
    <xdr:from>
      <xdr:col>44</xdr:col>
      <xdr:colOff>23408</xdr:colOff>
      <xdr:row>122</xdr:row>
      <xdr:rowOff>70372</xdr:rowOff>
    </xdr:from>
    <xdr:to>
      <xdr:col>52</xdr:col>
      <xdr:colOff>0</xdr:colOff>
      <xdr:row>123</xdr:row>
      <xdr:rowOff>0</xdr:rowOff>
    </xdr:to>
    <xdr:pic>
      <xdr:nvPicPr>
        <xdr:cNvPr id="57" name="図 56">
          <a:extLst>
            <a:ext uri="{FF2B5EF4-FFF2-40B4-BE49-F238E27FC236}">
              <a16:creationId xmlns:a16="http://schemas.microsoft.com/office/drawing/2014/main" id="{A6B54CD4-45E3-491D-9983-8677E1F81C14}"/>
            </a:ext>
          </a:extLst>
        </xdr:cNvPr>
        <xdr:cNvPicPr>
          <a:picLocks noChangeAspect="1"/>
        </xdr:cNvPicPr>
      </xdr:nvPicPr>
      <xdr:blipFill rotWithShape="1">
        <a:blip xmlns:r="http://schemas.openxmlformats.org/officeDocument/2006/relationships" r:embed="rId2"/>
        <a:srcRect l="7417" t="34540" r="27681" b="41118"/>
        <a:stretch/>
      </xdr:blipFill>
      <xdr:spPr>
        <a:xfrm>
          <a:off x="5771065" y="28057543"/>
          <a:ext cx="1021621" cy="180000"/>
        </a:xfrm>
        <a:prstGeom prst="rect">
          <a:avLst/>
        </a:prstGeom>
      </xdr:spPr>
    </xdr:pic>
    <xdr:clientData fPrintsWithSheet="0"/>
  </xdr:twoCellAnchor>
  <xdr:twoCellAnchor editAs="absolute">
    <xdr:from>
      <xdr:col>44</xdr:col>
      <xdr:colOff>23408</xdr:colOff>
      <xdr:row>136</xdr:row>
      <xdr:rowOff>124800</xdr:rowOff>
    </xdr:from>
    <xdr:to>
      <xdr:col>52</xdr:col>
      <xdr:colOff>0</xdr:colOff>
      <xdr:row>137</xdr:row>
      <xdr:rowOff>0</xdr:rowOff>
    </xdr:to>
    <xdr:pic>
      <xdr:nvPicPr>
        <xdr:cNvPr id="58" name="図 57">
          <a:extLst>
            <a:ext uri="{FF2B5EF4-FFF2-40B4-BE49-F238E27FC236}">
              <a16:creationId xmlns:a16="http://schemas.microsoft.com/office/drawing/2014/main" id="{572E90CD-CE31-41FB-8840-6C6C2B8637A5}"/>
            </a:ext>
          </a:extLst>
        </xdr:cNvPr>
        <xdr:cNvPicPr>
          <a:picLocks noChangeAspect="1"/>
        </xdr:cNvPicPr>
      </xdr:nvPicPr>
      <xdr:blipFill rotWithShape="1">
        <a:blip xmlns:r="http://schemas.openxmlformats.org/officeDocument/2006/relationships" r:embed="rId2"/>
        <a:srcRect l="7417" t="34540" r="27681" b="41118"/>
        <a:stretch/>
      </xdr:blipFill>
      <xdr:spPr>
        <a:xfrm>
          <a:off x="5771065" y="31921971"/>
          <a:ext cx="1021621" cy="180000"/>
        </a:xfrm>
        <a:prstGeom prst="rect">
          <a:avLst/>
        </a:prstGeom>
      </xdr:spPr>
    </xdr:pic>
    <xdr:clientData fPrintsWithSheet="0"/>
  </xdr:twoCellAnchor>
  <xdr:twoCellAnchor editAs="absolute">
    <xdr:from>
      <xdr:col>42</xdr:col>
      <xdr:colOff>123428</xdr:colOff>
      <xdr:row>140</xdr:row>
      <xdr:rowOff>70372</xdr:rowOff>
    </xdr:from>
    <xdr:to>
      <xdr:col>52</xdr:col>
      <xdr:colOff>0</xdr:colOff>
      <xdr:row>141</xdr:row>
      <xdr:rowOff>0</xdr:rowOff>
    </xdr:to>
    <xdr:pic>
      <xdr:nvPicPr>
        <xdr:cNvPr id="60" name="図 59">
          <a:extLst>
            <a:ext uri="{FF2B5EF4-FFF2-40B4-BE49-F238E27FC236}">
              <a16:creationId xmlns:a16="http://schemas.microsoft.com/office/drawing/2014/main" id="{C5C66231-4F44-6B0C-EEC7-57100C28DAD8}"/>
            </a:ext>
          </a:extLst>
        </xdr:cNvPr>
        <xdr:cNvPicPr>
          <a:picLocks noChangeAspect="1"/>
        </xdr:cNvPicPr>
      </xdr:nvPicPr>
      <xdr:blipFill rotWithShape="1">
        <a:blip xmlns:r="http://schemas.openxmlformats.org/officeDocument/2006/relationships" r:embed="rId3"/>
        <a:srcRect l="6625" t="34124" r="17190" b="40950"/>
        <a:stretch/>
      </xdr:blipFill>
      <xdr:spPr>
        <a:xfrm>
          <a:off x="5609828" y="32901686"/>
          <a:ext cx="1182858" cy="180000"/>
        </a:xfrm>
        <a:prstGeom prst="rect">
          <a:avLst/>
        </a:prstGeom>
      </xdr:spPr>
    </xdr:pic>
    <xdr:clientData fPrintsWithSheet="0"/>
  </xdr:twoCellAnchor>
  <xdr:twoCellAnchor editAs="absolute">
    <xdr:from>
      <xdr:col>42</xdr:col>
      <xdr:colOff>123428</xdr:colOff>
      <xdr:row>155</xdr:row>
      <xdr:rowOff>70371</xdr:rowOff>
    </xdr:from>
    <xdr:to>
      <xdr:col>52</xdr:col>
      <xdr:colOff>0</xdr:colOff>
      <xdr:row>156</xdr:row>
      <xdr:rowOff>0</xdr:rowOff>
    </xdr:to>
    <xdr:pic>
      <xdr:nvPicPr>
        <xdr:cNvPr id="61" name="図 60">
          <a:extLst>
            <a:ext uri="{FF2B5EF4-FFF2-40B4-BE49-F238E27FC236}">
              <a16:creationId xmlns:a16="http://schemas.microsoft.com/office/drawing/2014/main" id="{874692B7-1E7C-477E-95C3-8F71AB8D4A43}"/>
            </a:ext>
          </a:extLst>
        </xdr:cNvPr>
        <xdr:cNvPicPr>
          <a:picLocks noChangeAspect="1"/>
        </xdr:cNvPicPr>
      </xdr:nvPicPr>
      <xdr:blipFill rotWithShape="1">
        <a:blip xmlns:r="http://schemas.openxmlformats.org/officeDocument/2006/relationships" r:embed="rId3"/>
        <a:srcRect l="6625" t="34124" r="17190" b="40950"/>
        <a:stretch/>
      </xdr:blipFill>
      <xdr:spPr>
        <a:xfrm>
          <a:off x="5609828" y="36570171"/>
          <a:ext cx="1182858" cy="180000"/>
        </a:xfrm>
        <a:prstGeom prst="rect">
          <a:avLst/>
        </a:prstGeom>
      </xdr:spPr>
    </xdr:pic>
    <xdr:clientData fPrintsWithSheet="0"/>
  </xdr:twoCellAnchor>
  <xdr:twoCellAnchor editAs="absolute">
    <xdr:from>
      <xdr:col>42</xdr:col>
      <xdr:colOff>123428</xdr:colOff>
      <xdr:row>70</xdr:row>
      <xdr:rowOff>70372</xdr:rowOff>
    </xdr:from>
    <xdr:to>
      <xdr:col>52</xdr:col>
      <xdr:colOff>0</xdr:colOff>
      <xdr:row>71</xdr:row>
      <xdr:rowOff>0</xdr:rowOff>
    </xdr:to>
    <xdr:pic>
      <xdr:nvPicPr>
        <xdr:cNvPr id="62" name="図 61">
          <a:extLst>
            <a:ext uri="{FF2B5EF4-FFF2-40B4-BE49-F238E27FC236}">
              <a16:creationId xmlns:a16="http://schemas.microsoft.com/office/drawing/2014/main" id="{AADD7AB1-3D13-42FA-B97A-4013A6C9D105}"/>
            </a:ext>
          </a:extLst>
        </xdr:cNvPr>
        <xdr:cNvPicPr>
          <a:picLocks noChangeAspect="1"/>
        </xdr:cNvPicPr>
      </xdr:nvPicPr>
      <xdr:blipFill rotWithShape="1">
        <a:blip xmlns:r="http://schemas.openxmlformats.org/officeDocument/2006/relationships" r:embed="rId3"/>
        <a:srcRect l="6625" t="34124" r="17190" b="40950"/>
        <a:stretch/>
      </xdr:blipFill>
      <xdr:spPr>
        <a:xfrm>
          <a:off x="5609828" y="16257429"/>
          <a:ext cx="1182858" cy="180000"/>
        </a:xfrm>
        <a:prstGeom prst="rect">
          <a:avLst/>
        </a:prstGeom>
      </xdr:spPr>
    </xdr:pic>
    <xdr:clientData fPrintsWithSheet="0"/>
  </xdr:twoCellAnchor>
  <xdr:twoCellAnchor editAs="absolute">
    <xdr:from>
      <xdr:col>42</xdr:col>
      <xdr:colOff>123428</xdr:colOff>
      <xdr:row>74</xdr:row>
      <xdr:rowOff>70372</xdr:rowOff>
    </xdr:from>
    <xdr:to>
      <xdr:col>52</xdr:col>
      <xdr:colOff>0</xdr:colOff>
      <xdr:row>75</xdr:row>
      <xdr:rowOff>0</xdr:rowOff>
    </xdr:to>
    <xdr:pic>
      <xdr:nvPicPr>
        <xdr:cNvPr id="63" name="図 62">
          <a:extLst>
            <a:ext uri="{FF2B5EF4-FFF2-40B4-BE49-F238E27FC236}">
              <a16:creationId xmlns:a16="http://schemas.microsoft.com/office/drawing/2014/main" id="{B45C23D9-9844-4C6F-B8F3-204BE87AC74B}"/>
            </a:ext>
          </a:extLst>
        </xdr:cNvPr>
        <xdr:cNvPicPr>
          <a:picLocks noChangeAspect="1"/>
        </xdr:cNvPicPr>
      </xdr:nvPicPr>
      <xdr:blipFill rotWithShape="1">
        <a:blip xmlns:r="http://schemas.openxmlformats.org/officeDocument/2006/relationships" r:embed="rId3"/>
        <a:srcRect l="6625" t="34124" r="17190" b="40950"/>
        <a:stretch/>
      </xdr:blipFill>
      <xdr:spPr>
        <a:xfrm>
          <a:off x="5609828" y="17313343"/>
          <a:ext cx="1182858" cy="180000"/>
        </a:xfrm>
        <a:prstGeom prst="rect">
          <a:avLst/>
        </a:prstGeom>
      </xdr:spPr>
    </xdr:pic>
    <xdr:clientData fPrintsWithSheet="0"/>
  </xdr:twoCellAnchor>
  <xdr:twoCellAnchor editAs="absolute">
    <xdr:from>
      <xdr:col>53</xdr:col>
      <xdr:colOff>1</xdr:colOff>
      <xdr:row>192</xdr:row>
      <xdr:rowOff>6350</xdr:rowOff>
    </xdr:from>
    <xdr:to>
      <xdr:col>66</xdr:col>
      <xdr:colOff>0</xdr:colOff>
      <xdr:row>194</xdr:row>
      <xdr:rowOff>0</xdr:rowOff>
    </xdr:to>
    <xdr:sp macro="" textlink="">
      <xdr:nvSpPr>
        <xdr:cNvPr id="64" name="テキスト ボックス 63">
          <a:extLst>
            <a:ext uri="{FF2B5EF4-FFF2-40B4-BE49-F238E27FC236}">
              <a16:creationId xmlns:a16="http://schemas.microsoft.com/office/drawing/2014/main" id="{57406751-BB0B-604F-C1F3-7D12618E3EF6}"/>
            </a:ext>
          </a:extLst>
        </xdr:cNvPr>
        <xdr:cNvSpPr txBox="1"/>
      </xdr:nvSpPr>
      <xdr:spPr>
        <a:xfrm>
          <a:off x="7067551" y="47085250"/>
          <a:ext cx="1733549" cy="55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FF00"/>
              </a:solidFill>
            </a:rPr>
            <a:t>令和７年６月６日 更新</a:t>
          </a:r>
        </a:p>
      </xdr:txBody>
    </xdr:sp>
    <xdr:clientData fPrintsWithSheet="0"/>
  </xdr:twoCellAnchor>
  <xdr:twoCellAnchor editAs="absolute">
    <xdr:from>
      <xdr:col>55</xdr:col>
      <xdr:colOff>0</xdr:colOff>
      <xdr:row>1</xdr:row>
      <xdr:rowOff>0</xdr:rowOff>
    </xdr:from>
    <xdr:to>
      <xdr:col>108</xdr:col>
      <xdr:colOff>119679</xdr:colOff>
      <xdr:row>8</xdr:row>
      <xdr:rowOff>51317</xdr:rowOff>
    </xdr:to>
    <xdr:pic>
      <xdr:nvPicPr>
        <xdr:cNvPr id="2" name="図 1">
          <a:extLst>
            <a:ext uri="{FF2B5EF4-FFF2-40B4-BE49-F238E27FC236}">
              <a16:creationId xmlns:a16="http://schemas.microsoft.com/office/drawing/2014/main" id="{1BAF49CF-E8B0-4E27-B120-D7C8980FB1EE}"/>
            </a:ext>
          </a:extLst>
        </xdr:cNvPr>
        <xdr:cNvPicPr>
          <a:picLocks noChangeAspect="1"/>
        </xdr:cNvPicPr>
      </xdr:nvPicPr>
      <xdr:blipFill>
        <a:blip xmlns:r="http://schemas.openxmlformats.org/officeDocument/2006/relationships" r:embed="rId4"/>
        <a:stretch>
          <a:fillRect/>
        </a:stretch>
      </xdr:blipFill>
      <xdr:spPr>
        <a:xfrm>
          <a:off x="7124700" y="251460"/>
          <a:ext cx="6985299" cy="1857257"/>
        </a:xfrm>
        <a:prstGeom prst="rect">
          <a:avLst/>
        </a:prstGeom>
      </xdr:spPr>
    </xdr:pic>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6087;&#27096;&#24335;&#65288;&#20998;&#35299;&#25972;&#20633;&#65289;/'&#30003;&#35531;&#26360;&#390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管責"/>
      <sheetName val="検査員"/>
      <sheetName val="検査員(裏)"/>
      <sheetName val="申請"/>
      <sheetName val="指変更"/>
      <sheetName val="変更一覧"/>
      <sheetName val="設備表"/>
      <sheetName val="設備一覧"/>
      <sheetName val="面積"/>
      <sheetName val="申請①"/>
      <sheetName val="変更"/>
      <sheetName val="設備"/>
      <sheetName val="役員"/>
      <sheetName val="主任者"/>
      <sheetName val="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5">
          <cell r="AC25" t="str">
            <v>事業者名</v>
          </cell>
        </row>
        <row r="26">
          <cell r="AC26" t="str">
            <v>事業者住所</v>
          </cell>
        </row>
        <row r="27">
          <cell r="AC27" t="str">
            <v>事業場名称</v>
          </cell>
        </row>
        <row r="28">
          <cell r="AC28" t="str">
            <v>事業場所在地</v>
          </cell>
        </row>
        <row r="29">
          <cell r="AC29" t="str">
            <v>事業者及び事業場名称</v>
          </cell>
        </row>
        <row r="30">
          <cell r="AC30" t="str">
            <v>事業者住所及び事業場所在地</v>
          </cell>
        </row>
        <row r="31">
          <cell r="AC31" t="str">
            <v>作業区分 （ ㎡ ）</v>
          </cell>
        </row>
      </sheetData>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noFill/>
        <a:ln w="3175">
          <a:solidFill>
            <a:sysClr val="windowText" lastClr="000000"/>
          </a:solidFill>
          <a:prstDash val="sysDot"/>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theme="0" tint="-0.499984740745262"/>
  </sheetPr>
  <dimension ref="A1:C241"/>
  <sheetViews>
    <sheetView topLeftCell="B1" zoomScale="85" zoomScaleNormal="85" workbookViewId="0">
      <pane ySplit="4" topLeftCell="A196" activePane="bottomLeft" state="frozen"/>
      <selection activeCell="A4" sqref="A4"/>
      <selection pane="bottomLeft" activeCell="B199" sqref="B199:C205"/>
    </sheetView>
  </sheetViews>
  <sheetFormatPr defaultColWidth="8.81640625" defaultRowHeight="13"/>
  <cols>
    <col min="1" max="2" width="32.90625" style="16" bestFit="1" customWidth="1"/>
    <col min="3" max="3" width="73" style="17" bestFit="1" customWidth="1"/>
    <col min="4" max="4" width="22.08984375" style="16" bestFit="1" customWidth="1"/>
    <col min="5" max="16384" width="8.81640625" style="16"/>
  </cols>
  <sheetData>
    <row r="1" spans="1:3" ht="13.5" thickBot="1"/>
    <row r="2" spans="1:3" ht="13.5" thickBot="1">
      <c r="A2" s="18" t="s">
        <v>379</v>
      </c>
      <c r="B2" s="19" t="s">
        <v>320</v>
      </c>
      <c r="C2" s="20"/>
    </row>
    <row r="3" spans="1:3">
      <c r="A3" s="21"/>
      <c r="C3" s="27"/>
    </row>
    <row r="4" spans="1:3" ht="13.25" customHeight="1">
      <c r="A4" s="22" t="s">
        <v>378</v>
      </c>
      <c r="B4" s="22" t="s">
        <v>322</v>
      </c>
      <c r="C4" s="23" t="s">
        <v>368</v>
      </c>
    </row>
    <row r="5" spans="1:3">
      <c r="A5" s="24" t="s">
        <v>320</v>
      </c>
      <c r="B5" s="24" t="s">
        <v>320</v>
      </c>
      <c r="C5" s="25" t="s">
        <v>369</v>
      </c>
    </row>
    <row r="6" spans="1:3">
      <c r="A6" s="24" t="s">
        <v>380</v>
      </c>
      <c r="B6" s="24"/>
      <c r="C6" s="25" t="s">
        <v>370</v>
      </c>
    </row>
    <row r="7" spans="1:3">
      <c r="A7" s="24" t="s">
        <v>311</v>
      </c>
      <c r="B7" s="24"/>
      <c r="C7" s="25" t="s">
        <v>371</v>
      </c>
    </row>
    <row r="8" spans="1:3">
      <c r="A8" s="24" t="s">
        <v>323</v>
      </c>
      <c r="B8" s="24"/>
      <c r="C8" s="25" t="s">
        <v>372</v>
      </c>
    </row>
    <row r="9" spans="1:3">
      <c r="A9" s="24" t="s">
        <v>324</v>
      </c>
      <c r="B9" s="24" t="s">
        <v>311</v>
      </c>
      <c r="C9" s="25" t="s">
        <v>588</v>
      </c>
    </row>
    <row r="10" spans="1:3">
      <c r="A10" s="24" t="s">
        <v>317</v>
      </c>
      <c r="B10" s="24" t="s">
        <v>323</v>
      </c>
      <c r="C10" s="25" t="s">
        <v>373</v>
      </c>
    </row>
    <row r="11" spans="1:3">
      <c r="A11" s="24" t="s">
        <v>325</v>
      </c>
      <c r="B11" s="24" t="s">
        <v>324</v>
      </c>
      <c r="C11" s="25" t="s">
        <v>426</v>
      </c>
    </row>
    <row r="12" spans="1:3">
      <c r="A12" s="24" t="s">
        <v>511</v>
      </c>
      <c r="B12" s="24" t="s">
        <v>317</v>
      </c>
      <c r="C12" s="25" t="s">
        <v>427</v>
      </c>
    </row>
    <row r="13" spans="1:3">
      <c r="A13" s="24" t="s">
        <v>326</v>
      </c>
      <c r="B13" s="24" t="s">
        <v>325</v>
      </c>
      <c r="C13" s="29" t="s">
        <v>443</v>
      </c>
    </row>
    <row r="14" spans="1:3">
      <c r="A14" s="24" t="s">
        <v>314</v>
      </c>
      <c r="B14" s="24"/>
      <c r="C14" s="29" t="s">
        <v>444</v>
      </c>
    </row>
    <row r="15" spans="1:3">
      <c r="A15" s="24" t="s">
        <v>304</v>
      </c>
      <c r="B15" s="24"/>
      <c r="C15" s="29" t="s">
        <v>341</v>
      </c>
    </row>
    <row r="16" spans="1:3">
      <c r="A16" s="24" t="s">
        <v>316</v>
      </c>
      <c r="B16" s="24"/>
      <c r="C16" s="29" t="s">
        <v>589</v>
      </c>
    </row>
    <row r="17" spans="1:3">
      <c r="A17" s="24" t="s">
        <v>327</v>
      </c>
      <c r="B17" s="24"/>
      <c r="C17" s="29" t="s">
        <v>590</v>
      </c>
    </row>
    <row r="18" spans="1:3">
      <c r="A18" s="24" t="s">
        <v>328</v>
      </c>
      <c r="B18" s="24"/>
      <c r="C18" s="29" t="s">
        <v>591</v>
      </c>
    </row>
    <row r="19" spans="1:3">
      <c r="A19" s="24" t="s">
        <v>329</v>
      </c>
      <c r="B19" s="24"/>
      <c r="C19" s="29" t="s">
        <v>342</v>
      </c>
    </row>
    <row r="20" spans="1:3">
      <c r="A20" s="24" t="s">
        <v>330</v>
      </c>
      <c r="B20" s="24"/>
      <c r="C20" s="29" t="s">
        <v>343</v>
      </c>
    </row>
    <row r="21" spans="1:3">
      <c r="A21" s="24" t="s">
        <v>331</v>
      </c>
      <c r="B21" s="24"/>
      <c r="C21" s="29" t="s">
        <v>344</v>
      </c>
    </row>
    <row r="22" spans="1:3">
      <c r="A22" s="24" t="s">
        <v>306</v>
      </c>
      <c r="B22" s="24"/>
      <c r="C22" s="29" t="s">
        <v>345</v>
      </c>
    </row>
    <row r="23" spans="1:3">
      <c r="A23" s="24" t="s">
        <v>332</v>
      </c>
      <c r="B23" s="24"/>
      <c r="C23" s="29" t="s">
        <v>346</v>
      </c>
    </row>
    <row r="24" spans="1:3">
      <c r="A24" s="24" t="s">
        <v>333</v>
      </c>
      <c r="B24" s="24"/>
      <c r="C24" s="29" t="s">
        <v>592</v>
      </c>
    </row>
    <row r="25" spans="1:3">
      <c r="A25" s="24" t="s">
        <v>334</v>
      </c>
      <c r="B25" s="24"/>
      <c r="C25" s="29" t="s">
        <v>593</v>
      </c>
    </row>
    <row r="26" spans="1:3">
      <c r="A26" s="24" t="s">
        <v>335</v>
      </c>
      <c r="B26" s="24"/>
      <c r="C26" s="25" t="s">
        <v>594</v>
      </c>
    </row>
    <row r="27" spans="1:3">
      <c r="A27" s="24" t="s">
        <v>336</v>
      </c>
      <c r="B27" s="24"/>
      <c r="C27" s="25" t="s">
        <v>595</v>
      </c>
    </row>
    <row r="28" spans="1:3">
      <c r="A28" s="24" t="s">
        <v>307</v>
      </c>
      <c r="B28" s="24"/>
      <c r="C28" s="25" t="s">
        <v>596</v>
      </c>
    </row>
    <row r="29" spans="1:3">
      <c r="A29" s="24" t="s">
        <v>597</v>
      </c>
      <c r="B29" s="24"/>
      <c r="C29" s="25" t="s">
        <v>598</v>
      </c>
    </row>
    <row r="30" spans="1:3">
      <c r="A30" s="24" t="s">
        <v>337</v>
      </c>
      <c r="B30" s="24"/>
      <c r="C30" s="25" t="s">
        <v>433</v>
      </c>
    </row>
    <row r="31" spans="1:3">
      <c r="A31" s="24" t="s">
        <v>338</v>
      </c>
      <c r="B31" s="24"/>
      <c r="C31" s="25" t="s">
        <v>599</v>
      </c>
    </row>
    <row r="32" spans="1:3">
      <c r="A32" s="24" t="s">
        <v>339</v>
      </c>
      <c r="B32" s="24"/>
      <c r="C32" s="25" t="s">
        <v>432</v>
      </c>
    </row>
    <row r="33" spans="1:3">
      <c r="A33" s="24" t="s">
        <v>312</v>
      </c>
      <c r="B33" s="24" t="s">
        <v>511</v>
      </c>
      <c r="C33" s="25" t="s">
        <v>600</v>
      </c>
    </row>
    <row r="34" spans="1:3">
      <c r="A34" s="24" t="s">
        <v>315</v>
      </c>
      <c r="B34" s="24" t="s">
        <v>326</v>
      </c>
      <c r="C34" s="25" t="s">
        <v>428</v>
      </c>
    </row>
    <row r="35" spans="1:3">
      <c r="A35" s="24" t="s">
        <v>340</v>
      </c>
      <c r="B35" s="24"/>
      <c r="C35" s="25" t="s">
        <v>429</v>
      </c>
    </row>
    <row r="36" spans="1:3">
      <c r="A36" s="24" t="s">
        <v>319</v>
      </c>
      <c r="B36" s="24"/>
      <c r="C36" s="25" t="s">
        <v>430</v>
      </c>
    </row>
    <row r="37" spans="1:3">
      <c r="A37" s="24" t="s">
        <v>318</v>
      </c>
      <c r="B37" s="24"/>
      <c r="C37" s="25" t="s">
        <v>536</v>
      </c>
    </row>
    <row r="38" spans="1:3">
      <c r="A38" s="24" t="s">
        <v>321</v>
      </c>
      <c r="B38" s="24"/>
      <c r="C38" s="25" t="s">
        <v>535</v>
      </c>
    </row>
    <row r="39" spans="1:3">
      <c r="A39" s="24" t="s">
        <v>309</v>
      </c>
      <c r="B39" s="24"/>
      <c r="C39" s="25" t="s">
        <v>537</v>
      </c>
    </row>
    <row r="40" spans="1:3">
      <c r="A40" s="24" t="s">
        <v>313</v>
      </c>
      <c r="B40" s="24" t="s">
        <v>314</v>
      </c>
      <c r="C40" s="25" t="s">
        <v>601</v>
      </c>
    </row>
    <row r="41" spans="1:3">
      <c r="A41" s="24" t="s">
        <v>305</v>
      </c>
      <c r="B41" s="24"/>
      <c r="C41" s="25" t="s">
        <v>602</v>
      </c>
    </row>
    <row r="42" spans="1:3">
      <c r="A42" s="24" t="s">
        <v>560</v>
      </c>
      <c r="B42" s="24" t="s">
        <v>304</v>
      </c>
      <c r="C42" s="25" t="s">
        <v>603</v>
      </c>
    </row>
    <row r="43" spans="1:3">
      <c r="A43" s="24" t="s">
        <v>310</v>
      </c>
      <c r="B43" s="24"/>
      <c r="C43" s="25" t="s">
        <v>604</v>
      </c>
    </row>
    <row r="44" spans="1:3">
      <c r="A44" s="24" t="s">
        <v>565</v>
      </c>
      <c r="B44" s="24"/>
      <c r="C44" s="25" t="s">
        <v>605</v>
      </c>
    </row>
    <row r="45" spans="1:3">
      <c r="A45" s="24" t="s">
        <v>580</v>
      </c>
      <c r="B45" s="24"/>
      <c r="C45" s="25" t="s">
        <v>606</v>
      </c>
    </row>
    <row r="46" spans="1:3">
      <c r="A46" s="24" t="s">
        <v>582</v>
      </c>
      <c r="B46" s="24" t="s">
        <v>316</v>
      </c>
      <c r="C46" s="25" t="s">
        <v>403</v>
      </c>
    </row>
    <row r="47" spans="1:3">
      <c r="A47" s="24" t="s">
        <v>607</v>
      </c>
      <c r="B47" s="24" t="s">
        <v>327</v>
      </c>
      <c r="C47" s="25" t="s">
        <v>445</v>
      </c>
    </row>
    <row r="48" spans="1:3">
      <c r="A48" s="24"/>
      <c r="B48" s="24" t="s">
        <v>328</v>
      </c>
      <c r="C48" s="25" t="s">
        <v>347</v>
      </c>
    </row>
    <row r="49" spans="1:3">
      <c r="A49" s="24"/>
      <c r="B49" s="24"/>
      <c r="C49" s="25" t="s">
        <v>348</v>
      </c>
    </row>
    <row r="50" spans="1:3">
      <c r="A50" s="24"/>
      <c r="B50" s="24"/>
      <c r="C50" s="25" t="s">
        <v>349</v>
      </c>
    </row>
    <row r="51" spans="1:3">
      <c r="A51" s="24"/>
      <c r="B51" s="24"/>
      <c r="C51" s="25" t="s">
        <v>350</v>
      </c>
    </row>
    <row r="52" spans="1:3">
      <c r="A52" s="24"/>
      <c r="B52" s="24"/>
      <c r="C52" s="25" t="s">
        <v>351</v>
      </c>
    </row>
    <row r="53" spans="1:3">
      <c r="A53" s="24"/>
      <c r="B53" s="24"/>
      <c r="C53" s="25" t="s">
        <v>437</v>
      </c>
    </row>
    <row r="54" spans="1:3">
      <c r="A54" s="24"/>
      <c r="B54" s="24"/>
      <c r="C54" s="25" t="s">
        <v>438</v>
      </c>
    </row>
    <row r="55" spans="1:3">
      <c r="A55" s="24"/>
      <c r="B55" s="24"/>
      <c r="C55" s="25" t="s">
        <v>439</v>
      </c>
    </row>
    <row r="56" spans="1:3">
      <c r="A56" s="24"/>
      <c r="B56" s="24"/>
      <c r="C56" s="25" t="s">
        <v>440</v>
      </c>
    </row>
    <row r="57" spans="1:3">
      <c r="A57" s="24"/>
      <c r="B57" s="24"/>
      <c r="C57" s="25" t="s">
        <v>441</v>
      </c>
    </row>
    <row r="58" spans="1:3">
      <c r="A58" s="24"/>
      <c r="B58" s="24"/>
      <c r="C58" s="25" t="s">
        <v>442</v>
      </c>
    </row>
    <row r="59" spans="1:3">
      <c r="A59" s="24"/>
      <c r="B59" s="24"/>
      <c r="C59" s="25" t="s">
        <v>608</v>
      </c>
    </row>
    <row r="60" spans="1:3">
      <c r="A60" s="24"/>
      <c r="B60" s="24"/>
      <c r="C60" s="25" t="s">
        <v>609</v>
      </c>
    </row>
    <row r="61" spans="1:3">
      <c r="A61" s="24"/>
      <c r="B61" s="24"/>
      <c r="C61" s="25" t="s">
        <v>610</v>
      </c>
    </row>
    <row r="62" spans="1:3">
      <c r="A62" s="24"/>
      <c r="B62" s="24"/>
      <c r="C62" s="25" t="s">
        <v>611</v>
      </c>
    </row>
    <row r="63" spans="1:3">
      <c r="A63" s="24"/>
      <c r="B63" s="24"/>
      <c r="C63" s="25" t="s">
        <v>612</v>
      </c>
    </row>
    <row r="64" spans="1:3">
      <c r="A64" s="24"/>
      <c r="B64" s="24"/>
      <c r="C64" s="25" t="s">
        <v>613</v>
      </c>
    </row>
    <row r="65" spans="1:3">
      <c r="A65" s="24"/>
      <c r="B65" s="24" t="s">
        <v>329</v>
      </c>
      <c r="C65" s="25" t="s">
        <v>404</v>
      </c>
    </row>
    <row r="66" spans="1:3">
      <c r="A66" s="24"/>
      <c r="B66" s="24"/>
      <c r="C66" s="25" t="s">
        <v>436</v>
      </c>
    </row>
    <row r="67" spans="1:3">
      <c r="A67" s="24"/>
      <c r="B67" s="24" t="s">
        <v>330</v>
      </c>
      <c r="C67" s="25" t="s">
        <v>352</v>
      </c>
    </row>
    <row r="68" spans="1:3">
      <c r="A68" s="24"/>
      <c r="B68" s="24"/>
      <c r="C68" s="25" t="s">
        <v>353</v>
      </c>
    </row>
    <row r="69" spans="1:3">
      <c r="A69" s="24"/>
      <c r="B69" s="24"/>
      <c r="C69" s="25" t="s">
        <v>354</v>
      </c>
    </row>
    <row r="70" spans="1:3">
      <c r="A70" s="24"/>
      <c r="B70" s="24"/>
      <c r="C70" s="25" t="s">
        <v>355</v>
      </c>
    </row>
    <row r="71" spans="1:3">
      <c r="A71" s="24"/>
      <c r="B71" s="24" t="s">
        <v>331</v>
      </c>
      <c r="C71" s="25" t="s">
        <v>538</v>
      </c>
    </row>
    <row r="72" spans="1:3">
      <c r="A72" s="24"/>
      <c r="B72" s="24"/>
      <c r="C72" s="25" t="s">
        <v>539</v>
      </c>
    </row>
    <row r="73" spans="1:3">
      <c r="A73" s="24"/>
      <c r="B73" s="24"/>
      <c r="C73" s="25" t="s">
        <v>540</v>
      </c>
    </row>
    <row r="74" spans="1:3">
      <c r="A74" s="24"/>
      <c r="B74" s="24"/>
      <c r="C74" s="25" t="s">
        <v>541</v>
      </c>
    </row>
    <row r="75" spans="1:3">
      <c r="A75" s="24"/>
      <c r="B75" s="24" t="s">
        <v>306</v>
      </c>
      <c r="C75" s="29" t="s">
        <v>595</v>
      </c>
    </row>
    <row r="76" spans="1:3">
      <c r="A76" s="24"/>
      <c r="B76" s="24"/>
      <c r="C76" s="29" t="s">
        <v>432</v>
      </c>
    </row>
    <row r="77" spans="1:3">
      <c r="A77" s="24"/>
      <c r="B77" s="24"/>
      <c r="C77" s="29" t="s">
        <v>614</v>
      </c>
    </row>
    <row r="78" spans="1:3">
      <c r="A78" s="24"/>
      <c r="B78" s="24"/>
      <c r="C78" s="29" t="s">
        <v>434</v>
      </c>
    </row>
    <row r="79" spans="1:3">
      <c r="A79" s="24"/>
      <c r="B79" s="24"/>
      <c r="C79" s="29" t="s">
        <v>433</v>
      </c>
    </row>
    <row r="80" spans="1:3">
      <c r="A80" s="24"/>
      <c r="B80" s="24"/>
      <c r="C80" s="29" t="s">
        <v>344</v>
      </c>
    </row>
    <row r="81" spans="1:3">
      <c r="A81" s="24"/>
      <c r="B81" s="24"/>
      <c r="C81" s="29" t="s">
        <v>615</v>
      </c>
    </row>
    <row r="82" spans="1:3">
      <c r="A82" s="24"/>
      <c r="B82" s="24"/>
      <c r="C82" s="29" t="s">
        <v>345</v>
      </c>
    </row>
    <row r="83" spans="1:3">
      <c r="A83" s="24"/>
      <c r="B83" s="24"/>
      <c r="C83" s="29" t="s">
        <v>346</v>
      </c>
    </row>
    <row r="84" spans="1:3">
      <c r="A84" s="24"/>
      <c r="B84" s="24"/>
      <c r="C84" s="29" t="s">
        <v>356</v>
      </c>
    </row>
    <row r="85" spans="1:3">
      <c r="A85" s="24"/>
      <c r="B85" s="24"/>
      <c r="C85" s="29" t="s">
        <v>616</v>
      </c>
    </row>
    <row r="86" spans="1:3">
      <c r="A86" s="24"/>
      <c r="B86" s="24"/>
      <c r="C86" s="29" t="s">
        <v>357</v>
      </c>
    </row>
    <row r="87" spans="1:3">
      <c r="A87" s="24"/>
      <c r="B87" s="24"/>
      <c r="C87" s="29" t="s">
        <v>617</v>
      </c>
    </row>
    <row r="88" spans="1:3">
      <c r="A88" s="24"/>
      <c r="B88" s="24"/>
      <c r="C88" s="29" t="s">
        <v>599</v>
      </c>
    </row>
    <row r="89" spans="1:3">
      <c r="A89" s="24"/>
      <c r="B89" s="24" t="s">
        <v>332</v>
      </c>
      <c r="C89" s="25" t="s">
        <v>405</v>
      </c>
    </row>
    <row r="90" spans="1:3">
      <c r="A90" s="24"/>
      <c r="B90" s="24" t="s">
        <v>333</v>
      </c>
      <c r="C90" s="29" t="s">
        <v>618</v>
      </c>
    </row>
    <row r="91" spans="1:3">
      <c r="A91" s="24"/>
      <c r="B91" s="24"/>
      <c r="C91" s="29" t="s">
        <v>619</v>
      </c>
    </row>
    <row r="92" spans="1:3">
      <c r="A92" s="24"/>
      <c r="B92" s="24" t="s">
        <v>334</v>
      </c>
      <c r="C92" s="25" t="s">
        <v>551</v>
      </c>
    </row>
    <row r="93" spans="1:3">
      <c r="A93" s="24"/>
      <c r="B93" s="24"/>
      <c r="C93" s="25" t="s">
        <v>552</v>
      </c>
    </row>
    <row r="94" spans="1:3">
      <c r="A94" s="24"/>
      <c r="B94" s="24"/>
      <c r="C94" s="25" t="s">
        <v>553</v>
      </c>
    </row>
    <row r="95" spans="1:3">
      <c r="A95" s="24"/>
      <c r="B95" s="24"/>
      <c r="C95" s="25" t="s">
        <v>620</v>
      </c>
    </row>
    <row r="96" spans="1:3">
      <c r="A96" s="24"/>
      <c r="B96" s="24" t="s">
        <v>335</v>
      </c>
      <c r="C96" s="25" t="s">
        <v>431</v>
      </c>
    </row>
    <row r="97" spans="1:3">
      <c r="A97" s="24"/>
      <c r="B97" s="24"/>
      <c r="C97" s="25" t="s">
        <v>358</v>
      </c>
    </row>
    <row r="98" spans="1:3">
      <c r="A98" s="24"/>
      <c r="B98" s="24"/>
      <c r="C98" s="25" t="s">
        <v>556</v>
      </c>
    </row>
    <row r="99" spans="1:3">
      <c r="A99" s="24"/>
      <c r="B99" s="24"/>
      <c r="C99" s="25" t="s">
        <v>621</v>
      </c>
    </row>
    <row r="100" spans="1:3">
      <c r="A100" s="24"/>
      <c r="B100" s="24"/>
      <c r="C100" s="25" t="s">
        <v>554</v>
      </c>
    </row>
    <row r="101" spans="1:3">
      <c r="A101" s="24"/>
      <c r="B101" s="24"/>
      <c r="C101" s="25" t="s">
        <v>555</v>
      </c>
    </row>
    <row r="102" spans="1:3">
      <c r="A102" s="24"/>
      <c r="B102" s="24"/>
      <c r="C102" s="25" t="s">
        <v>557</v>
      </c>
    </row>
    <row r="103" spans="1:3">
      <c r="A103" s="24"/>
      <c r="B103" s="24"/>
      <c r="C103" s="25" t="s">
        <v>558</v>
      </c>
    </row>
    <row r="104" spans="1:3">
      <c r="A104" s="24"/>
      <c r="B104" s="24"/>
      <c r="C104" s="25" t="s">
        <v>559</v>
      </c>
    </row>
    <row r="105" spans="1:3">
      <c r="A105" s="24"/>
      <c r="B105" s="24"/>
      <c r="C105" s="25" t="s">
        <v>622</v>
      </c>
    </row>
    <row r="106" spans="1:3">
      <c r="A106" s="24"/>
      <c r="B106" s="24"/>
      <c r="C106" s="25" t="s">
        <v>623</v>
      </c>
    </row>
    <row r="107" spans="1:3">
      <c r="A107" s="24"/>
      <c r="B107" s="24" t="s">
        <v>336</v>
      </c>
      <c r="C107" s="25" t="s">
        <v>624</v>
      </c>
    </row>
    <row r="108" spans="1:3">
      <c r="A108" s="24"/>
      <c r="B108" s="24"/>
      <c r="C108" s="25" t="s">
        <v>435</v>
      </c>
    </row>
    <row r="109" spans="1:3">
      <c r="A109" s="24"/>
      <c r="B109" s="24"/>
      <c r="C109" s="25" t="s">
        <v>625</v>
      </c>
    </row>
    <row r="110" spans="1:3">
      <c r="A110" s="24"/>
      <c r="B110" s="24"/>
      <c r="C110" s="25" t="s">
        <v>626</v>
      </c>
    </row>
    <row r="111" spans="1:3">
      <c r="A111" s="24"/>
      <c r="B111" s="24" t="s">
        <v>597</v>
      </c>
      <c r="C111" s="25" t="s">
        <v>627</v>
      </c>
    </row>
    <row r="112" spans="1:3">
      <c r="A112" s="24"/>
      <c r="B112" s="24"/>
      <c r="C112" s="25" t="s">
        <v>628</v>
      </c>
    </row>
    <row r="113" spans="1:3">
      <c r="A113" s="24"/>
      <c r="B113" s="24" t="s">
        <v>307</v>
      </c>
      <c r="C113" s="25" t="s">
        <v>629</v>
      </c>
    </row>
    <row r="114" spans="1:3">
      <c r="A114" s="24"/>
      <c r="B114" s="24"/>
      <c r="C114" s="25" t="s">
        <v>630</v>
      </c>
    </row>
    <row r="115" spans="1:3">
      <c r="A115" s="24"/>
      <c r="B115" s="24"/>
      <c r="C115" s="25" t="s">
        <v>631</v>
      </c>
    </row>
    <row r="116" spans="1:3">
      <c r="A116" s="24"/>
      <c r="B116" s="24"/>
      <c r="C116" s="25" t="s">
        <v>632</v>
      </c>
    </row>
    <row r="117" spans="1:3">
      <c r="A117" s="24"/>
      <c r="B117" s="24"/>
      <c r="C117" s="25" t="s">
        <v>633</v>
      </c>
    </row>
    <row r="118" spans="1:3">
      <c r="A118" s="24"/>
      <c r="B118" s="24"/>
      <c r="C118" s="25" t="s">
        <v>570</v>
      </c>
    </row>
    <row r="119" spans="1:3">
      <c r="A119" s="24"/>
      <c r="B119" s="24" t="s">
        <v>337</v>
      </c>
      <c r="C119" s="25" t="s">
        <v>634</v>
      </c>
    </row>
    <row r="120" spans="1:3">
      <c r="A120" s="24"/>
      <c r="B120" s="24"/>
      <c r="C120" s="25" t="s">
        <v>635</v>
      </c>
    </row>
    <row r="121" spans="1:3">
      <c r="A121" s="24"/>
      <c r="B121" s="24" t="s">
        <v>338</v>
      </c>
      <c r="C121" s="25" t="s">
        <v>636</v>
      </c>
    </row>
    <row r="122" spans="1:3">
      <c r="A122" s="24"/>
      <c r="B122" s="24"/>
      <c r="C122" s="25" t="s">
        <v>637</v>
      </c>
    </row>
    <row r="123" spans="1:3">
      <c r="A123" s="24"/>
      <c r="B123" s="24"/>
      <c r="C123" s="25" t="s">
        <v>638</v>
      </c>
    </row>
    <row r="124" spans="1:3">
      <c r="A124" s="24"/>
      <c r="B124" s="24" t="s">
        <v>339</v>
      </c>
      <c r="C124" s="25" t="s">
        <v>639</v>
      </c>
    </row>
    <row r="125" spans="1:3">
      <c r="A125" s="24"/>
      <c r="B125" s="24"/>
      <c r="C125" s="25" t="s">
        <v>640</v>
      </c>
    </row>
    <row r="126" spans="1:3">
      <c r="A126" s="24"/>
      <c r="B126" s="24" t="s">
        <v>312</v>
      </c>
      <c r="C126" s="25" t="s">
        <v>576</v>
      </c>
    </row>
    <row r="127" spans="1:3">
      <c r="A127" s="24"/>
      <c r="B127" s="24"/>
      <c r="C127" s="25" t="s">
        <v>577</v>
      </c>
    </row>
    <row r="128" spans="1:3">
      <c r="A128" s="24"/>
      <c r="B128" s="24"/>
      <c r="C128" s="25" t="s">
        <v>578</v>
      </c>
    </row>
    <row r="129" spans="1:3">
      <c r="A129" s="24"/>
      <c r="B129" s="24"/>
      <c r="C129" s="25" t="s">
        <v>579</v>
      </c>
    </row>
    <row r="130" spans="1:3">
      <c r="A130" s="24"/>
      <c r="B130" s="24" t="s">
        <v>315</v>
      </c>
      <c r="C130" s="25" t="s">
        <v>572</v>
      </c>
    </row>
    <row r="131" spans="1:3">
      <c r="A131" s="24"/>
      <c r="B131" s="24"/>
      <c r="C131" s="25" t="s">
        <v>573</v>
      </c>
    </row>
    <row r="132" spans="1:3">
      <c r="A132" s="24"/>
      <c r="B132" s="24"/>
      <c r="C132" s="25" t="s">
        <v>574</v>
      </c>
    </row>
    <row r="133" spans="1:3">
      <c r="A133" s="24"/>
      <c r="B133" s="24"/>
      <c r="C133" s="25" t="s">
        <v>575</v>
      </c>
    </row>
    <row r="134" spans="1:3">
      <c r="A134" s="24"/>
      <c r="B134" s="24" t="s">
        <v>340</v>
      </c>
      <c r="C134" s="25" t="s">
        <v>641</v>
      </c>
    </row>
    <row r="135" spans="1:3">
      <c r="A135" s="24"/>
      <c r="B135" s="24" t="s">
        <v>319</v>
      </c>
      <c r="C135" s="25" t="s">
        <v>374</v>
      </c>
    </row>
    <row r="136" spans="1:3">
      <c r="A136" s="24"/>
      <c r="B136" s="24"/>
      <c r="C136" s="25" t="s">
        <v>375</v>
      </c>
    </row>
    <row r="137" spans="1:3">
      <c r="A137" s="24"/>
      <c r="B137" s="24"/>
      <c r="C137" s="25" t="s">
        <v>376</v>
      </c>
    </row>
    <row r="138" spans="1:3">
      <c r="A138" s="24"/>
      <c r="B138" s="24"/>
      <c r="C138" s="25" t="s">
        <v>377</v>
      </c>
    </row>
    <row r="139" spans="1:3">
      <c r="A139" s="24"/>
      <c r="B139" s="24" t="s">
        <v>318</v>
      </c>
      <c r="C139" s="25" t="s">
        <v>642</v>
      </c>
    </row>
    <row r="140" spans="1:3">
      <c r="A140" s="24"/>
      <c r="B140" s="24"/>
      <c r="C140" s="25" t="s">
        <v>643</v>
      </c>
    </row>
    <row r="141" spans="1:3">
      <c r="A141" s="24"/>
      <c r="B141" s="24"/>
      <c r="C141" s="25" t="s">
        <v>644</v>
      </c>
    </row>
    <row r="142" spans="1:3">
      <c r="A142" s="24"/>
      <c r="B142" s="24" t="s">
        <v>321</v>
      </c>
      <c r="C142" s="25" t="s">
        <v>645</v>
      </c>
    </row>
    <row r="143" spans="1:3">
      <c r="A143" s="24"/>
      <c r="B143" s="24"/>
      <c r="C143" s="25" t="s">
        <v>646</v>
      </c>
    </row>
    <row r="144" spans="1:3">
      <c r="A144" s="24"/>
      <c r="B144" s="24"/>
      <c r="C144" s="25" t="s">
        <v>647</v>
      </c>
    </row>
    <row r="145" spans="1:3">
      <c r="A145" s="24"/>
      <c r="B145" s="24" t="s">
        <v>571</v>
      </c>
      <c r="C145" s="25" t="s">
        <v>648</v>
      </c>
    </row>
    <row r="146" spans="1:3">
      <c r="A146" s="24"/>
      <c r="B146" s="24" t="s">
        <v>313</v>
      </c>
      <c r="C146" s="25" t="s">
        <v>406</v>
      </c>
    </row>
    <row r="147" spans="1:3">
      <c r="A147" s="24"/>
      <c r="B147" s="24"/>
      <c r="C147" s="25" t="s">
        <v>407</v>
      </c>
    </row>
    <row r="148" spans="1:3">
      <c r="A148" s="24"/>
      <c r="B148" s="24"/>
      <c r="C148" s="25" t="s">
        <v>649</v>
      </c>
    </row>
    <row r="149" spans="1:3">
      <c r="A149" s="24"/>
      <c r="B149" s="24"/>
      <c r="C149" s="25" t="s">
        <v>650</v>
      </c>
    </row>
    <row r="150" spans="1:3">
      <c r="A150" s="24"/>
      <c r="B150" s="24" t="s">
        <v>305</v>
      </c>
      <c r="C150" s="25" t="s">
        <v>359</v>
      </c>
    </row>
    <row r="151" spans="1:3">
      <c r="A151" s="24"/>
      <c r="B151" s="24"/>
      <c r="C151" s="25" t="s">
        <v>360</v>
      </c>
    </row>
    <row r="152" spans="1:3">
      <c r="A152" s="24"/>
      <c r="B152" s="24"/>
      <c r="C152" s="25" t="s">
        <v>361</v>
      </c>
    </row>
    <row r="153" spans="1:3">
      <c r="A153" s="24"/>
      <c r="B153" s="24"/>
      <c r="C153" s="25" t="s">
        <v>362</v>
      </c>
    </row>
    <row r="154" spans="1:3">
      <c r="A154" s="24"/>
      <c r="B154" s="24"/>
      <c r="C154" s="25" t="s">
        <v>363</v>
      </c>
    </row>
    <row r="155" spans="1:3">
      <c r="A155" s="24"/>
      <c r="B155" s="24"/>
      <c r="C155" s="25" t="s">
        <v>364</v>
      </c>
    </row>
    <row r="156" spans="1:3">
      <c r="A156" s="24"/>
      <c r="B156" s="24"/>
      <c r="C156" s="25" t="s">
        <v>365</v>
      </c>
    </row>
    <row r="157" spans="1:3">
      <c r="A157" s="24"/>
      <c r="B157" s="24"/>
      <c r="C157" s="25" t="s">
        <v>366</v>
      </c>
    </row>
    <row r="158" spans="1:3">
      <c r="A158" s="24"/>
      <c r="B158" s="24"/>
      <c r="C158" s="25" t="s">
        <v>367</v>
      </c>
    </row>
    <row r="159" spans="1:3">
      <c r="A159" s="24"/>
      <c r="B159" s="24" t="s">
        <v>560</v>
      </c>
      <c r="C159" s="25" t="s">
        <v>562</v>
      </c>
    </row>
    <row r="160" spans="1:3">
      <c r="A160" s="24"/>
      <c r="B160" s="24"/>
      <c r="C160" s="25" t="s">
        <v>563</v>
      </c>
    </row>
    <row r="161" spans="1:3">
      <c r="A161" s="24"/>
      <c r="B161" s="24"/>
      <c r="C161" s="25" t="s">
        <v>651</v>
      </c>
    </row>
    <row r="162" spans="1:3">
      <c r="A162" s="24"/>
      <c r="B162" s="24"/>
      <c r="C162" s="25" t="s">
        <v>561</v>
      </c>
    </row>
    <row r="163" spans="1:3">
      <c r="A163" s="24"/>
      <c r="B163" s="24"/>
      <c r="C163" s="25" t="s">
        <v>564</v>
      </c>
    </row>
    <row r="164" spans="1:3">
      <c r="A164" s="24"/>
      <c r="B164" s="24" t="s">
        <v>310</v>
      </c>
      <c r="C164" s="25" t="s">
        <v>408</v>
      </c>
    </row>
    <row r="165" spans="1:3">
      <c r="A165" s="24"/>
      <c r="B165" s="24"/>
      <c r="C165" s="25" t="s">
        <v>409</v>
      </c>
    </row>
    <row r="166" spans="1:3">
      <c r="A166" s="24"/>
      <c r="B166" s="24"/>
      <c r="C166" s="25" t="s">
        <v>410</v>
      </c>
    </row>
    <row r="167" spans="1:3">
      <c r="A167" s="24"/>
      <c r="B167" s="24"/>
      <c r="C167" s="25" t="s">
        <v>411</v>
      </c>
    </row>
    <row r="168" spans="1:3">
      <c r="A168" s="24"/>
      <c r="B168" s="24"/>
      <c r="C168" s="25" t="s">
        <v>652</v>
      </c>
    </row>
    <row r="169" spans="1:3">
      <c r="A169" s="24"/>
      <c r="B169" s="24" t="s">
        <v>380</v>
      </c>
      <c r="C169" s="29" t="s">
        <v>412</v>
      </c>
    </row>
    <row r="170" spans="1:3">
      <c r="A170" s="24"/>
      <c r="B170" s="24"/>
      <c r="C170" s="29" t="s">
        <v>413</v>
      </c>
    </row>
    <row r="171" spans="1:3">
      <c r="A171" s="24"/>
      <c r="B171" s="24"/>
      <c r="C171" s="29" t="s">
        <v>414</v>
      </c>
    </row>
    <row r="172" spans="1:3">
      <c r="A172" s="24"/>
      <c r="B172" s="24"/>
      <c r="C172" s="29" t="s">
        <v>415</v>
      </c>
    </row>
    <row r="173" spans="1:3">
      <c r="A173" s="24"/>
      <c r="B173" s="24"/>
      <c r="C173" s="29" t="s">
        <v>416</v>
      </c>
    </row>
    <row r="174" spans="1:3">
      <c r="A174" s="24"/>
      <c r="B174" s="24"/>
      <c r="C174" s="29" t="s">
        <v>417</v>
      </c>
    </row>
    <row r="175" spans="1:3">
      <c r="A175" s="24"/>
      <c r="B175" s="24"/>
      <c r="C175" s="29" t="s">
        <v>418</v>
      </c>
    </row>
    <row r="176" spans="1:3">
      <c r="A176" s="24"/>
      <c r="B176" s="24"/>
      <c r="C176" s="29" t="s">
        <v>419</v>
      </c>
    </row>
    <row r="177" spans="1:3">
      <c r="A177" s="24"/>
      <c r="B177" s="24"/>
      <c r="C177" s="29" t="s">
        <v>420</v>
      </c>
    </row>
    <row r="178" spans="1:3">
      <c r="A178" s="24"/>
      <c r="B178" s="24"/>
      <c r="C178" s="29" t="s">
        <v>421</v>
      </c>
    </row>
    <row r="179" spans="1:3">
      <c r="A179" s="24"/>
      <c r="B179" s="24"/>
      <c r="C179" s="29" t="s">
        <v>422</v>
      </c>
    </row>
    <row r="180" spans="1:3">
      <c r="A180" s="24"/>
      <c r="B180" s="24"/>
      <c r="C180" s="29" t="s">
        <v>423</v>
      </c>
    </row>
    <row r="181" spans="1:3">
      <c r="A181" s="24"/>
      <c r="B181" s="24"/>
      <c r="C181" s="25" t="s">
        <v>424</v>
      </c>
    </row>
    <row r="182" spans="1:3">
      <c r="A182" s="24"/>
      <c r="B182" s="24"/>
      <c r="C182" s="26" t="s">
        <v>425</v>
      </c>
    </row>
    <row r="183" spans="1:3">
      <c r="A183" s="24"/>
      <c r="B183" s="24"/>
      <c r="C183" s="29" t="s">
        <v>542</v>
      </c>
    </row>
    <row r="184" spans="1:3">
      <c r="A184" s="24"/>
      <c r="B184" s="24"/>
      <c r="C184" s="29" t="s">
        <v>544</v>
      </c>
    </row>
    <row r="185" spans="1:3">
      <c r="A185" s="24"/>
      <c r="B185" s="24"/>
      <c r="C185" s="29" t="s">
        <v>543</v>
      </c>
    </row>
    <row r="186" spans="1:3">
      <c r="A186" s="24"/>
      <c r="B186" s="24"/>
      <c r="C186" s="29" t="s">
        <v>545</v>
      </c>
    </row>
    <row r="187" spans="1:3">
      <c r="A187" s="24"/>
      <c r="B187" s="24"/>
      <c r="C187" s="29" t="s">
        <v>546</v>
      </c>
    </row>
    <row r="188" spans="1:3">
      <c r="A188" s="24"/>
      <c r="B188" s="24"/>
      <c r="C188" s="29" t="s">
        <v>547</v>
      </c>
    </row>
    <row r="189" spans="1:3">
      <c r="A189" s="24"/>
      <c r="B189" s="24"/>
      <c r="C189" s="29" t="s">
        <v>548</v>
      </c>
    </row>
    <row r="190" spans="1:3">
      <c r="A190" s="24"/>
      <c r="B190" s="24"/>
      <c r="C190" s="29" t="s">
        <v>549</v>
      </c>
    </row>
    <row r="191" spans="1:3">
      <c r="A191" s="24"/>
      <c r="B191" s="24"/>
      <c r="C191" s="29" t="s">
        <v>550</v>
      </c>
    </row>
    <row r="192" spans="1:3">
      <c r="A192" s="24"/>
      <c r="B192" s="24" t="s">
        <v>565</v>
      </c>
      <c r="C192" s="25" t="s">
        <v>566</v>
      </c>
    </row>
    <row r="193" spans="1:3">
      <c r="A193" s="24"/>
      <c r="B193" s="24"/>
      <c r="C193" s="25" t="s">
        <v>567</v>
      </c>
    </row>
    <row r="194" spans="1:3">
      <c r="A194" s="24"/>
      <c r="B194" s="24"/>
      <c r="C194" s="25" t="s">
        <v>568</v>
      </c>
    </row>
    <row r="195" spans="1:3">
      <c r="A195" s="24"/>
      <c r="B195" s="24"/>
      <c r="C195" s="25" t="s">
        <v>569</v>
      </c>
    </row>
    <row r="196" spans="1:3">
      <c r="A196" s="24"/>
      <c r="B196" s="24" t="s">
        <v>580</v>
      </c>
      <c r="C196" s="25" t="s">
        <v>581</v>
      </c>
    </row>
    <row r="197" spans="1:3">
      <c r="A197" s="24"/>
      <c r="B197" s="24" t="s">
        <v>582</v>
      </c>
      <c r="C197" s="25" t="s">
        <v>583</v>
      </c>
    </row>
    <row r="198" spans="1:3">
      <c r="A198" s="24"/>
      <c r="B198" s="24"/>
      <c r="C198" s="25" t="s">
        <v>584</v>
      </c>
    </row>
    <row r="199" spans="1:3">
      <c r="A199" s="24"/>
      <c r="B199" s="24" t="s">
        <v>607</v>
      </c>
      <c r="C199" s="25" t="s">
        <v>653</v>
      </c>
    </row>
    <row r="200" spans="1:3">
      <c r="A200" s="24"/>
      <c r="B200" s="24"/>
      <c r="C200" s="25" t="s">
        <v>654</v>
      </c>
    </row>
    <row r="201" spans="1:3">
      <c r="A201" s="24"/>
      <c r="B201" s="24"/>
      <c r="C201" s="25" t="s">
        <v>655</v>
      </c>
    </row>
    <row r="202" spans="1:3">
      <c r="A202" s="24"/>
      <c r="B202" s="24"/>
      <c r="C202" s="25" t="s">
        <v>656</v>
      </c>
    </row>
    <row r="203" spans="1:3">
      <c r="A203" s="24"/>
      <c r="B203" s="24"/>
      <c r="C203" s="25" t="s">
        <v>657</v>
      </c>
    </row>
    <row r="204" spans="1:3">
      <c r="A204" s="24"/>
      <c r="B204" s="24"/>
      <c r="C204" s="25" t="s">
        <v>658</v>
      </c>
    </row>
    <row r="205" spans="1:3">
      <c r="A205" s="24"/>
      <c r="B205" s="24"/>
      <c r="C205" s="25" t="s">
        <v>659</v>
      </c>
    </row>
    <row r="206" spans="1:3">
      <c r="A206" s="24"/>
      <c r="B206" s="24"/>
      <c r="C206" s="25"/>
    </row>
    <row r="207" spans="1:3">
      <c r="A207" s="24"/>
      <c r="B207" s="24"/>
      <c r="C207" s="25"/>
    </row>
    <row r="208" spans="1:3">
      <c r="A208" s="24"/>
      <c r="B208" s="24"/>
      <c r="C208" s="25"/>
    </row>
    <row r="209" spans="1:3">
      <c r="A209" s="24"/>
      <c r="B209" s="24"/>
      <c r="C209" s="25"/>
    </row>
    <row r="210" spans="1:3">
      <c r="A210" s="24"/>
      <c r="B210" s="24"/>
      <c r="C210" s="25"/>
    </row>
    <row r="211" spans="1:3">
      <c r="A211" s="24"/>
      <c r="B211" s="24"/>
      <c r="C211" s="25"/>
    </row>
    <row r="212" spans="1:3">
      <c r="A212" s="24"/>
      <c r="B212" s="24"/>
      <c r="C212" s="25"/>
    </row>
    <row r="213" spans="1:3">
      <c r="A213" s="24"/>
      <c r="B213" s="24"/>
      <c r="C213" s="25"/>
    </row>
    <row r="214" spans="1:3">
      <c r="A214" s="24"/>
      <c r="B214" s="24"/>
      <c r="C214" s="25"/>
    </row>
    <row r="215" spans="1:3">
      <c r="A215" s="24"/>
      <c r="B215" s="24"/>
      <c r="C215" s="25"/>
    </row>
    <row r="216" spans="1:3">
      <c r="A216" s="24"/>
      <c r="B216" s="24"/>
      <c r="C216" s="25"/>
    </row>
    <row r="217" spans="1:3">
      <c r="A217" s="24"/>
      <c r="B217" s="24"/>
      <c r="C217" s="25"/>
    </row>
    <row r="218" spans="1:3">
      <c r="A218" s="24"/>
      <c r="B218" s="24"/>
      <c r="C218" s="25"/>
    </row>
    <row r="219" spans="1:3">
      <c r="A219" s="24"/>
      <c r="B219" s="24"/>
      <c r="C219" s="25"/>
    </row>
    <row r="220" spans="1:3">
      <c r="A220" s="24"/>
      <c r="B220" s="24"/>
      <c r="C220" s="25"/>
    </row>
    <row r="221" spans="1:3">
      <c r="A221" s="24"/>
      <c r="B221" s="24"/>
      <c r="C221" s="25"/>
    </row>
    <row r="222" spans="1:3">
      <c r="A222" s="24"/>
      <c r="B222" s="24"/>
      <c r="C222" s="25"/>
    </row>
    <row r="223" spans="1:3">
      <c r="A223" s="24"/>
      <c r="B223" s="24"/>
      <c r="C223" s="25"/>
    </row>
    <row r="224" spans="1:3">
      <c r="A224" s="24"/>
      <c r="B224" s="24"/>
      <c r="C224" s="25"/>
    </row>
    <row r="225" spans="1:3">
      <c r="A225" s="24"/>
      <c r="B225" s="24"/>
      <c r="C225" s="25"/>
    </row>
    <row r="226" spans="1:3">
      <c r="A226" s="24"/>
      <c r="B226" s="24"/>
      <c r="C226" s="25"/>
    </row>
    <row r="227" spans="1:3">
      <c r="A227" s="24"/>
      <c r="B227" s="24"/>
      <c r="C227" s="25"/>
    </row>
    <row r="228" spans="1:3">
      <c r="A228" s="24"/>
      <c r="B228" s="24"/>
      <c r="C228" s="25"/>
    </row>
    <row r="229" spans="1:3">
      <c r="A229" s="24"/>
      <c r="B229" s="24"/>
      <c r="C229" s="25"/>
    </row>
    <row r="230" spans="1:3">
      <c r="A230" s="24"/>
      <c r="B230" s="24"/>
      <c r="C230" s="25"/>
    </row>
    <row r="231" spans="1:3">
      <c r="A231" s="24"/>
      <c r="B231" s="24"/>
      <c r="C231" s="25"/>
    </row>
    <row r="232" spans="1:3">
      <c r="A232" s="24"/>
      <c r="B232" s="24"/>
      <c r="C232" s="25"/>
    </row>
    <row r="233" spans="1:3">
      <c r="A233" s="24"/>
      <c r="B233" s="24"/>
      <c r="C233" s="25"/>
    </row>
    <row r="234" spans="1:3">
      <c r="A234" s="24"/>
      <c r="B234" s="24"/>
      <c r="C234" s="25"/>
    </row>
    <row r="235" spans="1:3">
      <c r="A235" s="24"/>
      <c r="B235" s="24"/>
      <c r="C235" s="25"/>
    </row>
    <row r="236" spans="1:3">
      <c r="A236" s="24"/>
      <c r="B236" s="24"/>
      <c r="C236" s="25"/>
    </row>
    <row r="237" spans="1:3">
      <c r="A237" s="24"/>
      <c r="B237" s="24"/>
      <c r="C237" s="25"/>
    </row>
    <row r="238" spans="1:3">
      <c r="A238" s="24"/>
      <c r="B238" s="24"/>
      <c r="C238" s="25"/>
    </row>
    <row r="239" spans="1:3">
      <c r="A239" s="24"/>
      <c r="B239" s="24"/>
      <c r="C239" s="25"/>
    </row>
    <row r="240" spans="1:3">
      <c r="A240" s="24"/>
      <c r="B240" s="24"/>
      <c r="C240" s="25"/>
    </row>
    <row r="241" spans="1:3">
      <c r="A241" s="17" t="s">
        <v>381</v>
      </c>
      <c r="B241" s="17" t="s">
        <v>381</v>
      </c>
      <c r="C241" s="17" t="s">
        <v>381</v>
      </c>
    </row>
  </sheetData>
  <sortState xmlns:xlrd2="http://schemas.microsoft.com/office/spreadsheetml/2017/richdata2" ref="C66:C77">
    <sortCondition ref="C66:C77"/>
  </sortState>
  <phoneticPr fontId="1"/>
  <dataValidations count="2">
    <dataValidation type="list" allowBlank="1" sqref="C2" xr:uid="{00000000-0002-0000-0D00-000000000000}">
      <formula1>INDIRECT(B2)</formula1>
    </dataValidation>
    <dataValidation type="list" allowBlank="1" sqref="B2" xr:uid="{00000000-0002-0000-0D00-000001000000}">
      <formula1>メーカー</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theme="0" tint="-0.499984740745262"/>
  </sheetPr>
  <dimension ref="A1:H247"/>
  <sheetViews>
    <sheetView topLeftCell="A205" workbookViewId="0">
      <selection activeCell="C218" sqref="C218"/>
    </sheetView>
  </sheetViews>
  <sheetFormatPr defaultColWidth="8.90625" defaultRowHeight="20.149999999999999" customHeight="1"/>
  <cols>
    <col min="1" max="1" width="8.453125" style="5" customWidth="1"/>
    <col min="2" max="2" width="27.36328125" style="5" customWidth="1"/>
    <col min="3" max="3" width="23.453125" style="5" bestFit="1" customWidth="1"/>
    <col min="4" max="4" width="33.08984375" style="5" bestFit="1" customWidth="1"/>
    <col min="5" max="5" width="13.453125" style="5" customWidth="1"/>
    <col min="6" max="6" width="21" style="5" customWidth="1"/>
    <col min="7" max="7" width="35.6328125" style="5" bestFit="1" customWidth="1"/>
    <col min="8" max="8" width="21" style="5" customWidth="1"/>
    <col min="9" max="16384" width="8.90625" style="5"/>
  </cols>
  <sheetData>
    <row r="1" spans="1:8" ht="20.149999999999999" customHeight="1">
      <c r="A1" s="6" t="s">
        <v>211</v>
      </c>
      <c r="B1" s="7" t="s">
        <v>212</v>
      </c>
      <c r="C1" s="7" t="s">
        <v>213</v>
      </c>
      <c r="D1" s="7"/>
      <c r="F1" s="7" t="s">
        <v>214</v>
      </c>
      <c r="G1" s="7" t="s">
        <v>215</v>
      </c>
    </row>
    <row r="2" spans="1:8" ht="20.149999999999999" customHeight="1">
      <c r="A2" s="6">
        <v>1</v>
      </c>
      <c r="B2" s="7" t="s">
        <v>26</v>
      </c>
      <c r="C2" s="7"/>
      <c r="D2" s="7"/>
      <c r="F2" s="7" t="s">
        <v>212</v>
      </c>
      <c r="G2" s="8" t="s">
        <v>26</v>
      </c>
    </row>
    <row r="3" spans="1:8" ht="20.149999999999999" customHeight="1">
      <c r="A3" s="6">
        <v>2</v>
      </c>
      <c r="B3" s="9" t="s">
        <v>25</v>
      </c>
      <c r="C3" s="7"/>
      <c r="D3" s="7"/>
      <c r="F3" s="7" t="s">
        <v>217</v>
      </c>
      <c r="G3" s="8" t="s">
        <v>233</v>
      </c>
    </row>
    <row r="4" spans="1:8" ht="20.149999999999999" customHeight="1">
      <c r="A4" s="6">
        <v>3</v>
      </c>
      <c r="B4" s="9" t="s">
        <v>219</v>
      </c>
      <c r="C4" s="7"/>
      <c r="D4" s="7"/>
      <c r="F4" s="7" t="s">
        <v>213</v>
      </c>
      <c r="G4" s="8" t="s">
        <v>225</v>
      </c>
    </row>
    <row r="5" spans="1:8" ht="20.149999999999999" customHeight="1">
      <c r="A5" s="6">
        <v>4</v>
      </c>
      <c r="B5" s="9" t="s">
        <v>221</v>
      </c>
      <c r="C5" s="7"/>
      <c r="D5" s="7"/>
    </row>
    <row r="6" spans="1:8" ht="20.149999999999999" customHeight="1">
      <c r="A6" s="6">
        <v>5</v>
      </c>
      <c r="B6" s="9" t="s">
        <v>22</v>
      </c>
      <c r="C6" s="7"/>
      <c r="D6" s="7"/>
    </row>
    <row r="7" spans="1:8" ht="20.149999999999999" customHeight="1">
      <c r="A7" s="6">
        <v>6</v>
      </c>
      <c r="B7" s="9" t="s">
        <v>216</v>
      </c>
      <c r="C7" s="9"/>
      <c r="D7" s="7"/>
      <c r="F7" s="10"/>
      <c r="G7" s="8"/>
      <c r="H7" s="10"/>
    </row>
    <row r="8" spans="1:8" ht="20.149999999999999" customHeight="1">
      <c r="A8" s="6">
        <v>7</v>
      </c>
      <c r="B8" s="7" t="s">
        <v>20</v>
      </c>
      <c r="C8" s="7"/>
      <c r="D8" s="7"/>
    </row>
    <row r="9" spans="1:8" ht="20.149999999999999" customHeight="1">
      <c r="A9" s="6">
        <v>8</v>
      </c>
      <c r="B9" s="7" t="s">
        <v>23</v>
      </c>
      <c r="C9" s="7"/>
      <c r="D9" s="7"/>
    </row>
    <row r="10" spans="1:8" ht="20.149999999999999" customHeight="1">
      <c r="A10" s="6">
        <v>9</v>
      </c>
      <c r="B10" s="7" t="s">
        <v>24</v>
      </c>
      <c r="C10" s="7"/>
      <c r="D10" s="7"/>
    </row>
    <row r="11" spans="1:8" ht="20.149999999999999" customHeight="1">
      <c r="A11" s="6">
        <v>10</v>
      </c>
      <c r="B11" s="7" t="s">
        <v>21</v>
      </c>
      <c r="C11" s="7"/>
      <c r="D11" s="7"/>
    </row>
    <row r="12" spans="1:8" ht="20.149999999999999" customHeight="1">
      <c r="A12" s="6">
        <v>11</v>
      </c>
      <c r="B12" s="7" t="s">
        <v>397</v>
      </c>
      <c r="C12" s="7"/>
      <c r="D12" s="7"/>
    </row>
    <row r="15" spans="1:8" ht="34.4" customHeight="1">
      <c r="A15" s="6" t="s">
        <v>222</v>
      </c>
      <c r="B15" s="7" t="s">
        <v>212</v>
      </c>
      <c r="C15" s="11" t="s">
        <v>223</v>
      </c>
      <c r="D15" s="7" t="s">
        <v>213</v>
      </c>
      <c r="E15" s="12"/>
    </row>
    <row r="16" spans="1:8" ht="20.149999999999999" customHeight="1">
      <c r="A16" s="13">
        <v>1</v>
      </c>
      <c r="B16" s="35" t="s">
        <v>26</v>
      </c>
      <c r="C16" s="14"/>
      <c r="D16" s="14"/>
    </row>
    <row r="17" spans="1:5" ht="20.149999999999999" customHeight="1">
      <c r="A17" s="13">
        <v>2</v>
      </c>
      <c r="B17" s="36"/>
      <c r="C17" s="14" t="s">
        <v>224</v>
      </c>
      <c r="D17" s="14" t="s">
        <v>225</v>
      </c>
      <c r="E17" s="12"/>
    </row>
    <row r="18" spans="1:5" ht="20.149999999999999" customHeight="1">
      <c r="A18" s="13">
        <v>3</v>
      </c>
      <c r="B18" s="36"/>
      <c r="C18" s="14" t="s">
        <v>226</v>
      </c>
      <c r="D18" s="14" t="s">
        <v>227</v>
      </c>
      <c r="E18" s="12"/>
    </row>
    <row r="19" spans="1:5" ht="20.149999999999999" customHeight="1">
      <c r="A19" s="13">
        <v>4</v>
      </c>
      <c r="B19" s="36"/>
      <c r="C19" s="14" t="s">
        <v>228</v>
      </c>
      <c r="D19" s="14" t="s">
        <v>227</v>
      </c>
      <c r="E19" s="12"/>
    </row>
    <row r="20" spans="1:5" ht="20.149999999999999" customHeight="1">
      <c r="A20" s="13">
        <v>5</v>
      </c>
      <c r="B20" s="36"/>
      <c r="C20" s="14" t="s">
        <v>229</v>
      </c>
      <c r="D20" s="14" t="s">
        <v>230</v>
      </c>
      <c r="E20" s="12"/>
    </row>
    <row r="21" spans="1:5" ht="20.149999999999999" customHeight="1">
      <c r="A21" s="13">
        <v>6</v>
      </c>
      <c r="B21" s="36"/>
      <c r="C21" s="14" t="s">
        <v>231</v>
      </c>
      <c r="D21" s="14" t="s">
        <v>225</v>
      </c>
      <c r="E21" s="12"/>
    </row>
    <row r="22" spans="1:5" ht="20.149999999999999" customHeight="1">
      <c r="A22" s="13">
        <v>7</v>
      </c>
      <c r="B22" s="36"/>
      <c r="C22" s="14" t="s">
        <v>232</v>
      </c>
      <c r="D22" s="14" t="s">
        <v>227</v>
      </c>
    </row>
    <row r="23" spans="1:5" ht="20.149999999999999" customHeight="1">
      <c r="A23" s="13">
        <v>8</v>
      </c>
      <c r="B23" s="36"/>
      <c r="C23" s="14" t="s">
        <v>233</v>
      </c>
      <c r="D23" s="14" t="s">
        <v>225</v>
      </c>
    </row>
    <row r="24" spans="1:5" ht="20.149999999999999" customHeight="1">
      <c r="A24" s="13">
        <v>9</v>
      </c>
      <c r="B24" s="36"/>
      <c r="C24" s="14" t="s">
        <v>234</v>
      </c>
      <c r="D24" s="14" t="s">
        <v>230</v>
      </c>
    </row>
    <row r="25" spans="1:5" ht="20.149999999999999" customHeight="1">
      <c r="A25" s="13">
        <v>10</v>
      </c>
      <c r="B25" s="36"/>
      <c r="C25" s="14" t="s">
        <v>446</v>
      </c>
      <c r="D25" s="14" t="s">
        <v>447</v>
      </c>
    </row>
    <row r="26" spans="1:5" ht="20.149999999999999" customHeight="1">
      <c r="A26" s="13">
        <v>11</v>
      </c>
      <c r="B26" s="36"/>
      <c r="C26" s="14"/>
      <c r="D26" s="14"/>
    </row>
    <row r="27" spans="1:5" ht="20.149999999999999" customHeight="1">
      <c r="A27" s="13">
        <v>12</v>
      </c>
      <c r="B27" s="36"/>
      <c r="C27" s="14"/>
      <c r="D27" s="14"/>
    </row>
    <row r="28" spans="1:5" ht="20.149999999999999" customHeight="1">
      <c r="A28" s="13">
        <v>13</v>
      </c>
      <c r="B28" s="36"/>
      <c r="C28" s="14"/>
      <c r="D28" s="14"/>
    </row>
    <row r="29" spans="1:5" ht="20.149999999999999" customHeight="1">
      <c r="A29" s="13">
        <v>14</v>
      </c>
      <c r="B29" s="36"/>
      <c r="C29" s="14"/>
      <c r="D29" s="14"/>
    </row>
    <row r="30" spans="1:5" ht="20.149999999999999" customHeight="1">
      <c r="A30" s="13">
        <v>15</v>
      </c>
      <c r="B30" s="36"/>
      <c r="C30" s="14"/>
      <c r="D30" s="14"/>
    </row>
    <row r="31" spans="1:5" ht="20.149999999999999" customHeight="1">
      <c r="A31" s="13">
        <v>16</v>
      </c>
    </row>
    <row r="32" spans="1:5" ht="20.149999999999999" customHeight="1">
      <c r="A32" s="13">
        <v>17</v>
      </c>
    </row>
    <row r="33" spans="1:4" ht="20.149999999999999" customHeight="1">
      <c r="A33" s="13">
        <v>18</v>
      </c>
    </row>
    <row r="34" spans="1:4" ht="20.149999999999999" customHeight="1">
      <c r="A34" s="13">
        <v>19</v>
      </c>
    </row>
    <row r="35" spans="1:4" ht="20.149999999999999" customHeight="1">
      <c r="A35" s="13">
        <v>20</v>
      </c>
    </row>
    <row r="36" spans="1:4" ht="20.149999999999999" customHeight="1">
      <c r="A36" s="13">
        <v>21</v>
      </c>
    </row>
    <row r="37" spans="1:4" ht="20.149999999999999" customHeight="1">
      <c r="A37" s="13">
        <v>22</v>
      </c>
    </row>
    <row r="38" spans="1:4" ht="20.149999999999999" customHeight="1">
      <c r="A38" s="13">
        <v>23</v>
      </c>
    </row>
    <row r="39" spans="1:4" ht="20.149999999999999" customHeight="1">
      <c r="A39" s="13">
        <v>24</v>
      </c>
    </row>
    <row r="40" spans="1:4" ht="20.149999999999999" customHeight="1">
      <c r="A40" s="13">
        <v>25</v>
      </c>
    </row>
    <row r="41" spans="1:4" ht="20.149999999999999" customHeight="1">
      <c r="A41" s="13">
        <v>26</v>
      </c>
    </row>
    <row r="42" spans="1:4" ht="20.149999999999999" customHeight="1">
      <c r="A42" s="13">
        <v>27</v>
      </c>
    </row>
    <row r="43" spans="1:4" ht="20.149999999999999" customHeight="1">
      <c r="A43" s="13">
        <v>28</v>
      </c>
    </row>
    <row r="44" spans="1:4" ht="20.149999999999999" customHeight="1">
      <c r="A44" s="13">
        <v>29</v>
      </c>
    </row>
    <row r="45" spans="1:4" ht="20.149999999999999" customHeight="1">
      <c r="A45" s="13">
        <v>30</v>
      </c>
    </row>
    <row r="48" spans="1:4" ht="20.149999999999999" customHeight="1">
      <c r="A48" s="6">
        <v>1</v>
      </c>
      <c r="B48" s="38" t="s">
        <v>25</v>
      </c>
      <c r="C48" s="7"/>
      <c r="D48" s="7"/>
    </row>
    <row r="49" spans="1:4" ht="20.149999999999999" customHeight="1">
      <c r="A49" s="6">
        <v>2</v>
      </c>
      <c r="B49" s="39"/>
      <c r="C49" s="7" t="s">
        <v>224</v>
      </c>
      <c r="D49" s="7" t="s">
        <v>225</v>
      </c>
    </row>
    <row r="50" spans="1:4" ht="20.149999999999999" customHeight="1">
      <c r="A50" s="6">
        <v>3</v>
      </c>
      <c r="B50" s="39"/>
      <c r="C50" s="7" t="s">
        <v>235</v>
      </c>
      <c r="D50" s="7" t="s">
        <v>227</v>
      </c>
    </row>
    <row r="51" spans="1:4" ht="20.149999999999999" customHeight="1">
      <c r="A51" s="6">
        <v>4</v>
      </c>
      <c r="B51" s="39"/>
      <c r="C51" s="7" t="s">
        <v>236</v>
      </c>
      <c r="D51" s="7" t="s">
        <v>225</v>
      </c>
    </row>
    <row r="52" spans="1:4" ht="20.149999999999999" customHeight="1">
      <c r="A52" s="6">
        <v>5</v>
      </c>
      <c r="B52" s="39"/>
      <c r="C52" s="7" t="s">
        <v>237</v>
      </c>
      <c r="D52" s="7" t="s">
        <v>230</v>
      </c>
    </row>
    <row r="53" spans="1:4" ht="20.149999999999999" customHeight="1">
      <c r="A53" s="6">
        <v>6</v>
      </c>
      <c r="B53" s="39"/>
      <c r="C53" s="7" t="s">
        <v>238</v>
      </c>
      <c r="D53" s="7" t="s">
        <v>227</v>
      </c>
    </row>
    <row r="54" spans="1:4" ht="20.149999999999999" customHeight="1">
      <c r="A54" s="6">
        <v>7</v>
      </c>
      <c r="B54" s="39"/>
      <c r="C54" s="7" t="s">
        <v>239</v>
      </c>
      <c r="D54" s="7" t="s">
        <v>225</v>
      </c>
    </row>
    <row r="55" spans="1:4" ht="20.149999999999999" customHeight="1">
      <c r="A55" s="6">
        <v>8</v>
      </c>
      <c r="B55" s="39"/>
      <c r="C55" s="7" t="s">
        <v>240</v>
      </c>
      <c r="D55" s="7" t="s">
        <v>230</v>
      </c>
    </row>
    <row r="56" spans="1:4" ht="20.149999999999999" customHeight="1">
      <c r="A56" s="6">
        <v>9</v>
      </c>
      <c r="B56" s="39"/>
      <c r="C56" s="7" t="s">
        <v>241</v>
      </c>
      <c r="D56" s="7" t="s">
        <v>225</v>
      </c>
    </row>
    <row r="57" spans="1:4" ht="20.149999999999999" customHeight="1">
      <c r="A57" s="6">
        <v>10</v>
      </c>
      <c r="B57" s="40"/>
      <c r="C57" s="7" t="s">
        <v>448</v>
      </c>
      <c r="D57" s="7" t="s">
        <v>447</v>
      </c>
    </row>
    <row r="58" spans="1:4" ht="20.149999999999999" customHeight="1">
      <c r="A58" s="6">
        <v>11</v>
      </c>
    </row>
    <row r="59" spans="1:4" ht="20.149999999999999" customHeight="1">
      <c r="A59" s="6">
        <v>12</v>
      </c>
    </row>
    <row r="60" spans="1:4" ht="20.149999999999999" customHeight="1">
      <c r="A60" s="6">
        <v>13</v>
      </c>
    </row>
    <row r="61" spans="1:4" ht="20.149999999999999" customHeight="1">
      <c r="A61" s="6">
        <v>14</v>
      </c>
    </row>
    <row r="62" spans="1:4" ht="20.149999999999999" customHeight="1">
      <c r="A62" s="6">
        <v>15</v>
      </c>
    </row>
    <row r="63" spans="1:4" ht="20.149999999999999" customHeight="1">
      <c r="A63" s="6">
        <v>16</v>
      </c>
    </row>
    <row r="64" spans="1:4" ht="20.149999999999999" customHeight="1">
      <c r="A64" s="6">
        <v>17</v>
      </c>
    </row>
    <row r="65" spans="1:1" ht="20.149999999999999" customHeight="1">
      <c r="A65" s="6">
        <v>18</v>
      </c>
    </row>
    <row r="66" spans="1:1" ht="20.149999999999999" customHeight="1">
      <c r="A66" s="6">
        <v>19</v>
      </c>
    </row>
    <row r="67" spans="1:1" ht="20.149999999999999" customHeight="1">
      <c r="A67" s="6">
        <v>20</v>
      </c>
    </row>
    <row r="102" spans="5:5" ht="20.149999999999999" customHeight="1">
      <c r="E102" s="5" t="s">
        <v>399</v>
      </c>
    </row>
    <row r="103" spans="5:5" ht="20.149999999999999" customHeight="1">
      <c r="E103" s="5" t="s">
        <v>400</v>
      </c>
    </row>
    <row r="128" spans="1:4" ht="20.149999999999999" customHeight="1">
      <c r="A128" s="13">
        <v>1</v>
      </c>
      <c r="B128" s="35" t="s">
        <v>219</v>
      </c>
      <c r="C128" s="14"/>
      <c r="D128" s="14"/>
    </row>
    <row r="129" spans="1:4" ht="20.149999999999999" customHeight="1">
      <c r="A129" s="13">
        <v>2</v>
      </c>
      <c r="B129" s="36"/>
      <c r="C129" s="14"/>
      <c r="D129" s="14"/>
    </row>
    <row r="130" spans="1:4" ht="20.149999999999999" customHeight="1">
      <c r="A130" s="13">
        <v>3</v>
      </c>
      <c r="B130" s="36"/>
      <c r="C130" s="14"/>
      <c r="D130" s="14"/>
    </row>
    <row r="131" spans="1:4" ht="20.149999999999999" customHeight="1">
      <c r="A131" s="13">
        <v>4</v>
      </c>
      <c r="B131" s="36"/>
      <c r="C131" s="14"/>
      <c r="D131" s="14"/>
    </row>
    <row r="132" spans="1:4" ht="20.149999999999999" customHeight="1">
      <c r="A132" s="13">
        <v>5</v>
      </c>
      <c r="B132" s="37"/>
      <c r="C132" s="14"/>
      <c r="D132" s="14"/>
    </row>
    <row r="133" spans="1:4" ht="20.149999999999999" customHeight="1">
      <c r="A133" s="6">
        <v>1</v>
      </c>
      <c r="B133" s="38" t="s">
        <v>221</v>
      </c>
      <c r="C133" s="7"/>
      <c r="D133" s="7"/>
    </row>
    <row r="134" spans="1:4" ht="20.149999999999999" customHeight="1">
      <c r="A134" s="6">
        <v>2</v>
      </c>
      <c r="B134" s="39"/>
      <c r="C134" s="7"/>
      <c r="D134" s="7"/>
    </row>
    <row r="135" spans="1:4" ht="20.149999999999999" customHeight="1">
      <c r="A135" s="6">
        <v>3</v>
      </c>
      <c r="B135" s="39"/>
      <c r="C135" s="7"/>
      <c r="D135" s="7"/>
    </row>
    <row r="136" spans="1:4" ht="20.149999999999999" customHeight="1">
      <c r="A136" s="6">
        <v>4</v>
      </c>
      <c r="B136" s="39"/>
      <c r="C136" s="7"/>
      <c r="D136" s="7"/>
    </row>
    <row r="137" spans="1:4" ht="20.149999999999999" customHeight="1">
      <c r="A137" s="6">
        <v>5</v>
      </c>
      <c r="B137" s="40"/>
      <c r="C137" s="7"/>
      <c r="D137" s="7"/>
    </row>
    <row r="138" spans="1:4" ht="20.149999999999999" customHeight="1">
      <c r="A138" s="13">
        <v>1</v>
      </c>
      <c r="B138" s="35" t="s">
        <v>22</v>
      </c>
      <c r="C138" s="14"/>
      <c r="D138" s="14"/>
    </row>
    <row r="139" spans="1:4" ht="20.149999999999999" customHeight="1">
      <c r="A139" s="13">
        <v>2</v>
      </c>
      <c r="B139" s="36"/>
      <c r="C139" s="14" t="s">
        <v>242</v>
      </c>
      <c r="D139" s="14" t="s">
        <v>243</v>
      </c>
    </row>
    <row r="140" spans="1:4" ht="20.149999999999999" customHeight="1">
      <c r="A140" s="13">
        <v>3</v>
      </c>
      <c r="B140" s="36"/>
      <c r="C140" s="14" t="s">
        <v>244</v>
      </c>
      <c r="D140" s="14" t="s">
        <v>245</v>
      </c>
    </row>
    <row r="141" spans="1:4" ht="20.149999999999999" customHeight="1">
      <c r="A141" s="13">
        <v>4</v>
      </c>
      <c r="B141" s="36"/>
      <c r="C141" s="14" t="s">
        <v>246</v>
      </c>
      <c r="D141" s="14" t="s">
        <v>247</v>
      </c>
    </row>
    <row r="142" spans="1:4" ht="20.149999999999999" customHeight="1">
      <c r="A142" s="13">
        <v>5</v>
      </c>
      <c r="B142" s="36"/>
      <c r="C142" s="14" t="s">
        <v>248</v>
      </c>
      <c r="D142" s="14" t="s">
        <v>249</v>
      </c>
    </row>
    <row r="143" spans="1:4" ht="20.149999999999999" customHeight="1">
      <c r="A143" s="13">
        <v>6</v>
      </c>
      <c r="B143" s="36"/>
      <c r="C143" s="14" t="s">
        <v>250</v>
      </c>
      <c r="D143" s="14" t="s">
        <v>245</v>
      </c>
    </row>
    <row r="144" spans="1:4" ht="20.149999999999999" customHeight="1">
      <c r="A144" s="13">
        <v>7</v>
      </c>
      <c r="B144" s="36"/>
      <c r="C144" s="14" t="s">
        <v>251</v>
      </c>
      <c r="D144" s="14" t="s">
        <v>245</v>
      </c>
    </row>
    <row r="145" spans="1:4" ht="20.149999999999999" customHeight="1">
      <c r="A145" s="13">
        <v>8</v>
      </c>
      <c r="B145" s="36"/>
      <c r="C145" s="14" t="s">
        <v>252</v>
      </c>
      <c r="D145" s="14" t="s">
        <v>245</v>
      </c>
    </row>
    <row r="146" spans="1:4" ht="20.149999999999999" customHeight="1">
      <c r="A146" s="13">
        <v>9</v>
      </c>
      <c r="B146" s="36"/>
      <c r="C146" s="14" t="s">
        <v>253</v>
      </c>
      <c r="D146" s="14" t="s">
        <v>243</v>
      </c>
    </row>
    <row r="147" spans="1:4" ht="20.149999999999999" customHeight="1">
      <c r="A147" s="13">
        <v>10</v>
      </c>
      <c r="B147" s="36"/>
      <c r="C147" s="14" t="s">
        <v>449</v>
      </c>
      <c r="D147" s="14" t="s">
        <v>247</v>
      </c>
    </row>
    <row r="148" spans="1:4" ht="20.149999999999999" customHeight="1">
      <c r="A148" s="13">
        <v>11</v>
      </c>
      <c r="B148" s="36"/>
      <c r="C148" s="14" t="s">
        <v>450</v>
      </c>
      <c r="D148" s="14" t="s">
        <v>247</v>
      </c>
    </row>
    <row r="149" spans="1:4" ht="20.149999999999999" customHeight="1">
      <c r="A149" s="13">
        <v>12</v>
      </c>
      <c r="B149" s="36"/>
      <c r="C149" s="14"/>
      <c r="D149" s="14"/>
    </row>
    <row r="150" spans="1:4" ht="20.149999999999999" customHeight="1">
      <c r="A150" s="13">
        <v>13</v>
      </c>
      <c r="B150" s="36"/>
      <c r="C150" s="14"/>
      <c r="D150" s="14"/>
    </row>
    <row r="151" spans="1:4" ht="20.149999999999999" customHeight="1">
      <c r="A151" s="13">
        <v>14</v>
      </c>
      <c r="B151" s="36"/>
      <c r="C151" s="14"/>
      <c r="D151" s="14"/>
    </row>
    <row r="152" spans="1:4" ht="20.149999999999999" customHeight="1">
      <c r="A152" s="13">
        <v>15</v>
      </c>
      <c r="B152" s="37"/>
      <c r="C152" s="14"/>
      <c r="D152" s="14"/>
    </row>
    <row r="153" spans="1:4" ht="20.149999999999999" customHeight="1">
      <c r="A153" s="6">
        <v>1</v>
      </c>
      <c r="B153" s="38" t="s">
        <v>216</v>
      </c>
      <c r="C153" s="7"/>
      <c r="D153" s="7"/>
    </row>
    <row r="154" spans="1:4" ht="20.149999999999999" customHeight="1">
      <c r="A154" s="6">
        <v>2</v>
      </c>
      <c r="B154" s="39"/>
      <c r="C154" s="7" t="s">
        <v>218</v>
      </c>
      <c r="D154" s="7" t="s">
        <v>220</v>
      </c>
    </row>
    <row r="155" spans="1:4" ht="20.149999999999999" customHeight="1">
      <c r="A155" s="6">
        <v>3</v>
      </c>
      <c r="B155" s="39"/>
      <c r="C155" s="7" t="s">
        <v>254</v>
      </c>
      <c r="D155" s="7" t="s">
        <v>220</v>
      </c>
    </row>
    <row r="156" spans="1:4" ht="20.149999999999999" customHeight="1">
      <c r="A156" s="6">
        <v>4</v>
      </c>
      <c r="B156" s="39"/>
      <c r="C156" s="7" t="s">
        <v>255</v>
      </c>
      <c r="D156" s="7" t="s">
        <v>220</v>
      </c>
    </row>
    <row r="157" spans="1:4" ht="20.149999999999999" customHeight="1">
      <c r="A157" s="6">
        <v>5</v>
      </c>
      <c r="B157" s="39"/>
      <c r="C157" s="7" t="s">
        <v>256</v>
      </c>
      <c r="D157" s="7" t="s">
        <v>220</v>
      </c>
    </row>
    <row r="158" spans="1:4" ht="20.149999999999999" customHeight="1">
      <c r="A158" s="6">
        <v>6</v>
      </c>
      <c r="B158" s="39"/>
      <c r="C158" s="7" t="s">
        <v>257</v>
      </c>
      <c r="D158" s="7" t="s">
        <v>220</v>
      </c>
    </row>
    <row r="159" spans="1:4" ht="20.149999999999999" customHeight="1">
      <c r="A159" s="6">
        <v>7</v>
      </c>
      <c r="B159" s="39"/>
      <c r="C159" s="7" t="s">
        <v>258</v>
      </c>
      <c r="D159" s="7" t="s">
        <v>220</v>
      </c>
    </row>
    <row r="160" spans="1:4" ht="20.149999999999999" customHeight="1">
      <c r="A160" s="6">
        <v>8</v>
      </c>
      <c r="B160" s="39"/>
      <c r="C160" s="7" t="s">
        <v>259</v>
      </c>
      <c r="D160" s="7" t="s">
        <v>482</v>
      </c>
    </row>
    <row r="161" spans="1:4" ht="20.149999999999999" customHeight="1">
      <c r="A161" s="6">
        <v>9</v>
      </c>
      <c r="B161" s="39"/>
      <c r="C161" s="7" t="s">
        <v>260</v>
      </c>
      <c r="D161" s="7" t="s">
        <v>220</v>
      </c>
    </row>
    <row r="162" spans="1:4" ht="20.149999999999999" customHeight="1">
      <c r="A162" s="6">
        <v>10</v>
      </c>
      <c r="B162" s="40"/>
      <c r="C162" s="7"/>
      <c r="D162" s="7"/>
    </row>
    <row r="163" spans="1:4" ht="20.149999999999999" customHeight="1">
      <c r="A163" s="13">
        <v>1</v>
      </c>
      <c r="B163" s="35" t="s">
        <v>20</v>
      </c>
      <c r="C163" s="14"/>
      <c r="D163" s="14"/>
    </row>
    <row r="164" spans="1:4" ht="20.149999999999999" customHeight="1">
      <c r="A164" s="13">
        <v>2</v>
      </c>
      <c r="B164" s="36"/>
      <c r="C164" s="14" t="s">
        <v>261</v>
      </c>
      <c r="D164" s="14" t="s">
        <v>262</v>
      </c>
    </row>
    <row r="165" spans="1:4" ht="20.149999999999999" customHeight="1">
      <c r="A165" s="13">
        <v>3</v>
      </c>
      <c r="B165" s="36"/>
      <c r="C165" s="14" t="s">
        <v>263</v>
      </c>
      <c r="D165" s="14" t="s">
        <v>262</v>
      </c>
    </row>
    <row r="166" spans="1:4" ht="20.149999999999999" customHeight="1">
      <c r="A166" s="13">
        <v>4</v>
      </c>
      <c r="B166" s="36"/>
      <c r="C166" s="14" t="s">
        <v>264</v>
      </c>
      <c r="D166" s="14" t="s">
        <v>262</v>
      </c>
    </row>
    <row r="167" spans="1:4" ht="20.149999999999999" customHeight="1">
      <c r="A167" s="13">
        <v>5</v>
      </c>
      <c r="B167" s="37"/>
      <c r="C167" s="14" t="s">
        <v>265</v>
      </c>
      <c r="D167" s="14" t="s">
        <v>266</v>
      </c>
    </row>
    <row r="168" spans="1:4" ht="20.149999999999999" customHeight="1">
      <c r="A168" s="6">
        <v>1</v>
      </c>
      <c r="B168" s="38" t="s">
        <v>23</v>
      </c>
      <c r="C168" s="7"/>
      <c r="D168" s="7"/>
    </row>
    <row r="169" spans="1:4" ht="20.149999999999999" customHeight="1">
      <c r="A169" s="6">
        <v>2</v>
      </c>
      <c r="B169" s="39"/>
      <c r="C169" s="7" t="s">
        <v>267</v>
      </c>
      <c r="D169" s="7" t="s">
        <v>268</v>
      </c>
    </row>
    <row r="170" spans="1:4" ht="20.149999999999999" customHeight="1">
      <c r="A170" s="6">
        <v>3</v>
      </c>
      <c r="B170" s="39"/>
      <c r="C170" s="7" t="s">
        <v>269</v>
      </c>
      <c r="D170" s="7" t="s">
        <v>270</v>
      </c>
    </row>
    <row r="171" spans="1:4" ht="20.149999999999999" customHeight="1">
      <c r="A171" s="6">
        <v>4</v>
      </c>
      <c r="B171" s="39"/>
      <c r="C171" s="7" t="s">
        <v>271</v>
      </c>
      <c r="D171" s="7" t="s">
        <v>262</v>
      </c>
    </row>
    <row r="172" spans="1:4" ht="20.149999999999999" customHeight="1">
      <c r="A172" s="6">
        <v>5</v>
      </c>
      <c r="B172" s="39"/>
      <c r="C172" s="7" t="s">
        <v>272</v>
      </c>
      <c r="D172" s="7" t="s">
        <v>262</v>
      </c>
    </row>
    <row r="173" spans="1:4" ht="20.149999999999999" customHeight="1">
      <c r="A173" s="6">
        <v>6</v>
      </c>
      <c r="B173" s="39"/>
      <c r="C173" s="7" t="s">
        <v>273</v>
      </c>
      <c r="D173" s="7" t="s">
        <v>262</v>
      </c>
    </row>
    <row r="174" spans="1:4" ht="20.149999999999999" customHeight="1">
      <c r="A174" s="6">
        <v>7</v>
      </c>
      <c r="B174" s="39"/>
      <c r="C174" s="7" t="s">
        <v>263</v>
      </c>
      <c r="D174" s="7" t="s">
        <v>262</v>
      </c>
    </row>
    <row r="175" spans="1:4" ht="20.149999999999999" customHeight="1">
      <c r="A175" s="6">
        <v>8</v>
      </c>
      <c r="B175" s="39"/>
      <c r="C175" s="7" t="s">
        <v>264</v>
      </c>
      <c r="D175" s="7" t="s">
        <v>262</v>
      </c>
    </row>
    <row r="176" spans="1:4" ht="20.149999999999999" customHeight="1">
      <c r="A176" s="6">
        <v>9</v>
      </c>
      <c r="B176" s="39"/>
      <c r="C176" s="7" t="s">
        <v>274</v>
      </c>
      <c r="D176" s="7" t="s">
        <v>262</v>
      </c>
    </row>
    <row r="177" spans="1:4" ht="20.149999999999999" customHeight="1">
      <c r="A177" s="6">
        <v>10</v>
      </c>
      <c r="B177" s="40"/>
      <c r="C177" s="15" t="s">
        <v>275</v>
      </c>
      <c r="D177" s="7" t="s">
        <v>262</v>
      </c>
    </row>
    <row r="178" spans="1:4" ht="20.149999999999999" customHeight="1">
      <c r="A178" s="13">
        <v>1</v>
      </c>
      <c r="B178" s="35" t="s">
        <v>24</v>
      </c>
      <c r="C178" s="14"/>
      <c r="D178" s="14"/>
    </row>
    <row r="179" spans="1:4" ht="20.149999999999999" customHeight="1">
      <c r="A179" s="13">
        <v>2</v>
      </c>
      <c r="B179" s="36"/>
      <c r="C179" s="14" t="s">
        <v>276</v>
      </c>
      <c r="D179" s="14" t="s">
        <v>277</v>
      </c>
    </row>
    <row r="180" spans="1:4" ht="20.149999999999999" customHeight="1">
      <c r="A180" s="13">
        <v>3</v>
      </c>
      <c r="B180" s="36"/>
      <c r="C180" s="14" t="s">
        <v>278</v>
      </c>
      <c r="D180" s="14" t="s">
        <v>277</v>
      </c>
    </row>
    <row r="181" spans="1:4" ht="20.149999999999999" customHeight="1">
      <c r="A181" s="13">
        <v>4</v>
      </c>
      <c r="B181" s="36"/>
      <c r="C181" s="14" t="s">
        <v>279</v>
      </c>
      <c r="D181" s="14" t="s">
        <v>277</v>
      </c>
    </row>
    <row r="182" spans="1:4" ht="20.149999999999999" customHeight="1">
      <c r="A182" s="13">
        <v>5</v>
      </c>
      <c r="B182" s="36"/>
      <c r="C182" s="14" t="s">
        <v>280</v>
      </c>
      <c r="D182" s="14" t="s">
        <v>277</v>
      </c>
    </row>
    <row r="183" spans="1:4" ht="20.149999999999999" customHeight="1">
      <c r="A183" s="13">
        <v>6</v>
      </c>
      <c r="B183" s="36"/>
      <c r="C183" s="14" t="s">
        <v>281</v>
      </c>
      <c r="D183" s="14" t="s">
        <v>277</v>
      </c>
    </row>
    <row r="184" spans="1:4" ht="20.149999999999999" customHeight="1">
      <c r="A184" s="13">
        <v>7</v>
      </c>
      <c r="B184" s="36"/>
      <c r="C184" s="14" t="s">
        <v>282</v>
      </c>
      <c r="D184" s="14" t="s">
        <v>277</v>
      </c>
    </row>
    <row r="185" spans="1:4" ht="20.149999999999999" customHeight="1">
      <c r="A185" s="13">
        <v>8</v>
      </c>
      <c r="B185" s="36"/>
      <c r="C185" s="14" t="s">
        <v>283</v>
      </c>
      <c r="D185" s="14" t="s">
        <v>277</v>
      </c>
    </row>
    <row r="186" spans="1:4" ht="20.149999999999999" customHeight="1">
      <c r="A186" s="13">
        <v>9</v>
      </c>
      <c r="B186" s="36"/>
      <c r="C186" s="14" t="s">
        <v>284</v>
      </c>
      <c r="D186" s="14" t="s">
        <v>285</v>
      </c>
    </row>
    <row r="187" spans="1:4" ht="20.149999999999999" customHeight="1">
      <c r="A187" s="13">
        <v>10</v>
      </c>
      <c r="B187" s="37"/>
      <c r="C187" s="14" t="s">
        <v>286</v>
      </c>
      <c r="D187" s="14" t="s">
        <v>287</v>
      </c>
    </row>
    <row r="188" spans="1:4" ht="20.149999999999999" customHeight="1">
      <c r="A188" s="6">
        <v>1</v>
      </c>
      <c r="B188" s="38" t="s">
        <v>21</v>
      </c>
      <c r="C188" s="7"/>
      <c r="D188" s="7"/>
    </row>
    <row r="189" spans="1:4" ht="20.149999999999999" customHeight="1">
      <c r="A189" s="6">
        <v>2</v>
      </c>
      <c r="B189" s="39"/>
      <c r="C189" s="7" t="s">
        <v>288</v>
      </c>
      <c r="D189" s="7" t="s">
        <v>289</v>
      </c>
    </row>
    <row r="190" spans="1:4" ht="20.149999999999999" customHeight="1">
      <c r="A190" s="6">
        <v>3</v>
      </c>
      <c r="B190" s="39"/>
      <c r="C190" s="7" t="s">
        <v>290</v>
      </c>
      <c r="D190" s="7" t="s">
        <v>289</v>
      </c>
    </row>
    <row r="191" spans="1:4" ht="20.149999999999999" customHeight="1">
      <c r="A191" s="6">
        <v>4</v>
      </c>
      <c r="B191" s="39"/>
      <c r="C191" s="7" t="s">
        <v>291</v>
      </c>
      <c r="D191" s="7" t="s">
        <v>289</v>
      </c>
    </row>
    <row r="192" spans="1:4" ht="20.149999999999999" customHeight="1">
      <c r="A192" s="6">
        <v>5</v>
      </c>
      <c r="B192" s="40"/>
      <c r="C192" s="7" t="s">
        <v>292</v>
      </c>
      <c r="D192" s="7" t="s">
        <v>289</v>
      </c>
    </row>
    <row r="193" spans="1:7" ht="20.149999999999999" customHeight="1">
      <c r="A193" s="13">
        <v>1</v>
      </c>
      <c r="B193" s="32" t="s">
        <v>398</v>
      </c>
      <c r="C193" s="14"/>
      <c r="D193" s="14"/>
    </row>
    <row r="194" spans="1:7" ht="20.149999999999999" customHeight="1">
      <c r="A194" s="13">
        <v>2</v>
      </c>
      <c r="B194" s="33"/>
      <c r="C194" s="14" t="s">
        <v>401</v>
      </c>
      <c r="D194" s="14" t="s">
        <v>451</v>
      </c>
      <c r="E194" s="5" t="s">
        <v>399</v>
      </c>
      <c r="F194" s="5" t="s">
        <v>520</v>
      </c>
      <c r="G194" s="5" t="str">
        <f>C194&amp;" "&amp;F194</f>
        <v>MST‐nano (バンザイ)</v>
      </c>
    </row>
    <row r="195" spans="1:7" ht="20.149999999999999" customHeight="1">
      <c r="A195" s="13">
        <v>3</v>
      </c>
      <c r="B195" s="33"/>
      <c r="C195" s="14" t="s">
        <v>402</v>
      </c>
      <c r="D195" s="14" t="s">
        <v>452</v>
      </c>
      <c r="E195" s="5" t="s">
        <v>400</v>
      </c>
      <c r="F195" s="5" t="s">
        <v>521</v>
      </c>
      <c r="G195" s="5" t="str">
        <f t="shared" ref="G195:G247" si="0">C195&amp;" "&amp;F195</f>
        <v>ZENITHZ5 (インターサポート)</v>
      </c>
    </row>
    <row r="196" spans="1:7" ht="20.149999999999999" customHeight="1">
      <c r="A196" s="13">
        <v>4</v>
      </c>
      <c r="B196" s="33"/>
      <c r="C196" s="14" t="s">
        <v>453</v>
      </c>
      <c r="D196" s="14" t="s">
        <v>485</v>
      </c>
      <c r="E196" s="5" t="s">
        <v>400</v>
      </c>
      <c r="F196" s="5" t="s">
        <v>521</v>
      </c>
      <c r="G196" s="5" t="str">
        <f t="shared" si="0"/>
        <v>ZVCI (インターサポート)</v>
      </c>
    </row>
    <row r="197" spans="1:7" ht="13">
      <c r="A197" s="13">
        <v>5</v>
      </c>
      <c r="B197" s="33"/>
      <c r="C197" s="14" t="s">
        <v>457</v>
      </c>
      <c r="D197" s="14" t="s">
        <v>503</v>
      </c>
      <c r="E197" s="28" t="s">
        <v>507</v>
      </c>
      <c r="F197" s="5" t="s">
        <v>522</v>
      </c>
      <c r="G197" s="5" t="str">
        <f t="shared" si="0"/>
        <v>DN‐DST‐010‐A (デンソー)</v>
      </c>
    </row>
    <row r="198" spans="1:7" ht="20.149999999999999" customHeight="1">
      <c r="A198" s="13">
        <v>6</v>
      </c>
      <c r="B198" s="33"/>
      <c r="C198" s="14" t="s">
        <v>458</v>
      </c>
      <c r="D198" s="14" t="s">
        <v>486</v>
      </c>
      <c r="E198" s="5" t="s">
        <v>508</v>
      </c>
      <c r="F198" s="5" t="s">
        <v>523</v>
      </c>
      <c r="G198" s="5" t="str">
        <f t="shared" si="0"/>
        <v>HDM‐9000 (日立)</v>
      </c>
    </row>
    <row r="199" spans="1:7" ht="20.149999999999999" customHeight="1">
      <c r="A199" s="13">
        <v>7</v>
      </c>
      <c r="B199" s="33"/>
      <c r="C199" s="14" t="s">
        <v>459</v>
      </c>
      <c r="D199" s="14" t="s">
        <v>486</v>
      </c>
      <c r="E199" s="5" t="s">
        <v>509</v>
      </c>
      <c r="F199" s="5" t="s">
        <v>524</v>
      </c>
      <c r="G199" s="5" t="str">
        <f t="shared" si="0"/>
        <v>TPM‐5 (ツールプラネット)</v>
      </c>
    </row>
    <row r="200" spans="1:7" ht="20.149999999999999" customHeight="1">
      <c r="A200" s="13">
        <v>8</v>
      </c>
      <c r="B200" s="33"/>
      <c r="C200" s="14" t="s">
        <v>454</v>
      </c>
      <c r="D200" s="14" t="s">
        <v>486</v>
      </c>
      <c r="E200" s="5" t="s">
        <v>509</v>
      </c>
      <c r="F200" s="5" t="s">
        <v>524</v>
      </c>
      <c r="G200" s="5" t="str">
        <f t="shared" si="0"/>
        <v>nanoBT (ツールプラネット)</v>
      </c>
    </row>
    <row r="201" spans="1:7" ht="20.149999999999999" customHeight="1">
      <c r="A201" s="13">
        <v>9</v>
      </c>
      <c r="B201" s="33"/>
      <c r="C201" s="14" t="s">
        <v>460</v>
      </c>
      <c r="D201" s="14" t="s">
        <v>486</v>
      </c>
      <c r="E201" s="5" t="s">
        <v>399</v>
      </c>
      <c r="F201" s="5" t="s">
        <v>520</v>
      </c>
      <c r="G201" s="5" t="str">
        <f t="shared" si="0"/>
        <v>MST‐7R (バンザイ)</v>
      </c>
    </row>
    <row r="202" spans="1:7" ht="20.149999999999999" customHeight="1">
      <c r="A202" s="13">
        <v>10</v>
      </c>
      <c r="B202" s="33"/>
      <c r="C202" s="14" t="s">
        <v>461</v>
      </c>
      <c r="D202" s="14" t="s">
        <v>486</v>
      </c>
      <c r="E202" s="5" t="s">
        <v>509</v>
      </c>
      <c r="F202" s="5" t="s">
        <v>524</v>
      </c>
      <c r="G202" s="5" t="str">
        <f t="shared" si="0"/>
        <v>TPM‐7 (ツールプラネット)</v>
      </c>
    </row>
    <row r="203" spans="1:7" ht="20.149999999999999" customHeight="1">
      <c r="A203" s="13">
        <v>11</v>
      </c>
      <c r="B203" s="33"/>
      <c r="C203" s="14" t="s">
        <v>462</v>
      </c>
      <c r="D203" s="14" t="s">
        <v>487</v>
      </c>
      <c r="E203" s="5" t="s">
        <v>400</v>
      </c>
      <c r="F203" s="5" t="s">
        <v>521</v>
      </c>
      <c r="G203" s="5" t="str">
        <f t="shared" si="0"/>
        <v>G‐SCAN3 (インターサポート)</v>
      </c>
    </row>
    <row r="204" spans="1:7" ht="20.149999999999999" customHeight="1">
      <c r="A204" s="13">
        <v>12</v>
      </c>
      <c r="B204" s="33"/>
      <c r="C204" s="14" t="s">
        <v>479</v>
      </c>
      <c r="D204" s="14" t="s">
        <v>488</v>
      </c>
      <c r="E204" s="5" t="s">
        <v>510</v>
      </c>
      <c r="F204" s="5" t="s">
        <v>525</v>
      </c>
      <c r="G204" s="5" t="str">
        <f t="shared" si="0"/>
        <v>MaxiVCIV200 (オーテル)</v>
      </c>
    </row>
    <row r="205" spans="1:7" ht="20.149999999999999" customHeight="1">
      <c r="A205" s="13">
        <v>13</v>
      </c>
      <c r="B205" s="33"/>
      <c r="C205" s="14" t="s">
        <v>463</v>
      </c>
      <c r="D205" s="14" t="s">
        <v>486</v>
      </c>
      <c r="E205" s="5" t="s">
        <v>511</v>
      </c>
      <c r="F205" s="5" t="s">
        <v>526</v>
      </c>
      <c r="G205" s="5" t="str">
        <f t="shared" si="0"/>
        <v>IS‐J2534 (イヤサカ)</v>
      </c>
    </row>
    <row r="206" spans="1:7" ht="20.149999999999999" customHeight="1">
      <c r="A206" s="13">
        <v>14</v>
      </c>
      <c r="B206" s="33"/>
      <c r="C206" s="14" t="s">
        <v>464</v>
      </c>
      <c r="D206" s="14" t="s">
        <v>486</v>
      </c>
      <c r="E206" s="5" t="s">
        <v>509</v>
      </c>
      <c r="F206" s="5" t="s">
        <v>524</v>
      </c>
      <c r="G206" s="5" t="str">
        <f t="shared" si="0"/>
        <v>NANO‐LC (ツールプラネット)</v>
      </c>
    </row>
    <row r="207" spans="1:7" ht="20.149999999999999" customHeight="1">
      <c r="A207" s="13">
        <v>15</v>
      </c>
      <c r="B207" s="33"/>
      <c r="C207" s="14" t="s">
        <v>480</v>
      </c>
      <c r="D207" s="14" t="s">
        <v>504</v>
      </c>
      <c r="E207" s="5" t="s">
        <v>507</v>
      </c>
      <c r="F207" s="5" t="s">
        <v>522</v>
      </c>
      <c r="G207" s="5" t="str">
        <f t="shared" si="0"/>
        <v>DN‐DST‐010 (デンソー)</v>
      </c>
    </row>
    <row r="208" spans="1:7" ht="20.149999999999999" customHeight="1">
      <c r="A208" s="13">
        <v>16</v>
      </c>
      <c r="B208" s="33"/>
      <c r="C208" s="14" t="s">
        <v>483</v>
      </c>
      <c r="D208" s="14" t="s">
        <v>502</v>
      </c>
      <c r="E208" s="5" t="s">
        <v>507</v>
      </c>
      <c r="F208" s="5" t="s">
        <v>522</v>
      </c>
      <c r="G208" s="5" t="str">
        <f t="shared" si="0"/>
        <v>DN‐VIM‐003 (デンソー)</v>
      </c>
    </row>
    <row r="209" spans="1:7" ht="20.149999999999999" customHeight="1">
      <c r="A209" s="13">
        <v>17</v>
      </c>
      <c r="B209" s="33"/>
      <c r="C209" s="14" t="s">
        <v>465</v>
      </c>
      <c r="D209" s="14" t="s">
        <v>486</v>
      </c>
      <c r="E209" s="5" t="s">
        <v>512</v>
      </c>
      <c r="F209" s="5" t="s">
        <v>527</v>
      </c>
      <c r="G209" s="5" t="str">
        <f t="shared" si="0"/>
        <v>S‐DMT‐MS (ヤマト)</v>
      </c>
    </row>
    <row r="210" spans="1:7" ht="20.149999999999999" customHeight="1">
      <c r="A210" s="13">
        <v>18</v>
      </c>
      <c r="B210" s="33"/>
      <c r="C210" s="14" t="s">
        <v>484</v>
      </c>
      <c r="D210" s="14" t="s">
        <v>489</v>
      </c>
      <c r="E210" s="5" t="s">
        <v>507</v>
      </c>
      <c r="F210" s="5" t="s">
        <v>522</v>
      </c>
      <c r="G210" s="5" t="str">
        <f t="shared" si="0"/>
        <v>DN‐VIM‐101 (デンソー)</v>
      </c>
    </row>
    <row r="211" spans="1:7" ht="20.149999999999999" customHeight="1">
      <c r="A211" s="13">
        <v>19</v>
      </c>
      <c r="B211" s="33"/>
      <c r="C211" s="14" t="s">
        <v>466</v>
      </c>
      <c r="D211" s="14" t="s">
        <v>486</v>
      </c>
      <c r="E211" s="5" t="s">
        <v>513</v>
      </c>
      <c r="F211" s="5" t="s">
        <v>528</v>
      </c>
      <c r="G211" s="5" t="str">
        <f t="shared" si="0"/>
        <v>MTG5000‐S (スナップオン)</v>
      </c>
    </row>
    <row r="212" spans="1:7" ht="20.149999999999999" customHeight="1">
      <c r="A212" s="13">
        <v>20</v>
      </c>
      <c r="B212" s="33"/>
      <c r="C212" s="14" t="s">
        <v>467</v>
      </c>
      <c r="D212" s="14" t="s">
        <v>486</v>
      </c>
      <c r="E212" s="5" t="s">
        <v>514</v>
      </c>
      <c r="F212" s="5" t="s">
        <v>529</v>
      </c>
      <c r="G212" s="5" t="str">
        <f t="shared" si="0"/>
        <v>SSS‐αⅡ (アルティア)</v>
      </c>
    </row>
    <row r="213" spans="1:7" ht="20.149999999999999" customHeight="1">
      <c r="A213" s="13">
        <v>21</v>
      </c>
      <c r="B213" s="33"/>
      <c r="C213" s="14" t="s">
        <v>468</v>
      </c>
      <c r="D213" s="14" t="s">
        <v>490</v>
      </c>
      <c r="E213" s="5" t="s">
        <v>515</v>
      </c>
      <c r="F213" s="5" t="s">
        <v>530</v>
      </c>
      <c r="G213" s="5" t="str">
        <f t="shared" si="0"/>
        <v>DT‐3300 (日本ベンチャー)</v>
      </c>
    </row>
    <row r="214" spans="1:7" ht="20.149999999999999" customHeight="1">
      <c r="A214" s="13">
        <v>22</v>
      </c>
      <c r="B214" s="33"/>
      <c r="C214" s="14" t="s">
        <v>469</v>
      </c>
      <c r="D214" s="14" t="s">
        <v>491</v>
      </c>
      <c r="E214" s="5" t="s">
        <v>515</v>
      </c>
      <c r="F214" s="5" t="s">
        <v>530</v>
      </c>
      <c r="G214" s="5" t="str">
        <f t="shared" si="0"/>
        <v>VCI‐510 (日本ベンチャー)</v>
      </c>
    </row>
    <row r="215" spans="1:7" ht="20.149999999999999" customHeight="1">
      <c r="A215" s="13">
        <v>23</v>
      </c>
      <c r="B215" s="33"/>
      <c r="C215" s="14" t="s">
        <v>470</v>
      </c>
      <c r="D215" s="14" t="s">
        <v>486</v>
      </c>
      <c r="E215" s="5" t="s">
        <v>516</v>
      </c>
      <c r="F215" s="5" t="s">
        <v>531</v>
      </c>
      <c r="G215" s="5" t="str">
        <f t="shared" si="0"/>
        <v>ABG‐NANO‐BT (オートバックスセブン)</v>
      </c>
    </row>
    <row r="216" spans="1:7" ht="20.149999999999999" customHeight="1">
      <c r="A216" s="13">
        <v>24</v>
      </c>
      <c r="B216" s="33"/>
      <c r="C216" s="14" t="s">
        <v>471</v>
      </c>
      <c r="D216" s="14" t="s">
        <v>492</v>
      </c>
      <c r="E216" s="5" t="s">
        <v>517</v>
      </c>
      <c r="F216" s="5" t="s">
        <v>532</v>
      </c>
      <c r="G216" s="5" t="str">
        <f t="shared" si="0"/>
        <v>PRT‐Goo (プロトコーポレーション)</v>
      </c>
    </row>
    <row r="217" spans="1:7" ht="20.149999999999999" customHeight="1">
      <c r="A217" s="13">
        <v>25</v>
      </c>
      <c r="B217" s="33"/>
      <c r="C217" s="14" t="s">
        <v>585</v>
      </c>
      <c r="D217" s="14" t="s">
        <v>493</v>
      </c>
      <c r="E217" s="5" t="s">
        <v>399</v>
      </c>
      <c r="F217" s="5" t="s">
        <v>520</v>
      </c>
      <c r="G217" s="5" t="str">
        <f t="shared" si="0"/>
        <v>MST‐nano・Bluetooth対応 (バンザイ)</v>
      </c>
    </row>
    <row r="218" spans="1:7" ht="20.149999999999999" customHeight="1">
      <c r="A218" s="13">
        <v>26</v>
      </c>
      <c r="B218" s="33"/>
      <c r="C218" s="14" t="s">
        <v>455</v>
      </c>
      <c r="D218" s="14" t="s">
        <v>494</v>
      </c>
      <c r="E218" s="5" t="s">
        <v>518</v>
      </c>
      <c r="F218" s="5" t="s">
        <v>533</v>
      </c>
      <c r="G218" s="5" t="str">
        <f t="shared" si="0"/>
        <v>AIME040044 (アクティア)</v>
      </c>
    </row>
    <row r="219" spans="1:7" ht="20.149999999999999" customHeight="1">
      <c r="A219" s="13">
        <v>27</v>
      </c>
      <c r="B219" s="33"/>
      <c r="C219" s="14" t="s">
        <v>472</v>
      </c>
      <c r="D219" s="14" t="s">
        <v>493</v>
      </c>
      <c r="E219" s="5" t="s">
        <v>514</v>
      </c>
      <c r="F219" s="5" t="s">
        <v>529</v>
      </c>
      <c r="G219" s="5" t="str">
        <f t="shared" si="0"/>
        <v>SSS‐T2 (アルティア)</v>
      </c>
    </row>
    <row r="220" spans="1:7" ht="20.149999999999999" customHeight="1">
      <c r="A220" s="13">
        <v>28</v>
      </c>
      <c r="B220" s="33"/>
      <c r="C220" s="14" t="s">
        <v>473</v>
      </c>
      <c r="D220" s="14" t="s">
        <v>495</v>
      </c>
      <c r="E220" s="5" t="s">
        <v>507</v>
      </c>
      <c r="F220" s="5" t="s">
        <v>522</v>
      </c>
      <c r="G220" s="5" t="str">
        <f t="shared" si="0"/>
        <v>DN‐DST‐010‐B (デンソー)</v>
      </c>
    </row>
    <row r="221" spans="1:7" ht="20.149999999999999" customHeight="1">
      <c r="A221" s="13">
        <v>29</v>
      </c>
      <c r="B221" s="33"/>
      <c r="C221" s="14" t="s">
        <v>474</v>
      </c>
      <c r="D221" s="14" t="s">
        <v>496</v>
      </c>
      <c r="E221" s="5" t="s">
        <v>508</v>
      </c>
      <c r="F221" s="5" t="s">
        <v>523</v>
      </c>
      <c r="G221" s="5" t="str">
        <f t="shared" si="0"/>
        <v>HDM‐10000 (日立)</v>
      </c>
    </row>
    <row r="222" spans="1:7" ht="20.149999999999999" customHeight="1">
      <c r="A222" s="13">
        <v>30</v>
      </c>
      <c r="B222" s="33"/>
      <c r="C222" s="14" t="s">
        <v>475</v>
      </c>
      <c r="D222" s="14" t="s">
        <v>496</v>
      </c>
      <c r="E222" s="5" t="s">
        <v>509</v>
      </c>
      <c r="F222" s="5" t="s">
        <v>524</v>
      </c>
      <c r="G222" s="5" t="str">
        <f t="shared" si="0"/>
        <v>TPM‐6 (ツールプラネット)</v>
      </c>
    </row>
    <row r="223" spans="1:7" ht="20.149999999999999" customHeight="1">
      <c r="A223" s="13">
        <v>31</v>
      </c>
      <c r="B223" s="33"/>
      <c r="C223" s="14" t="s">
        <v>308</v>
      </c>
      <c r="D223" s="14" t="s">
        <v>497</v>
      </c>
      <c r="E223" s="5" t="s">
        <v>519</v>
      </c>
      <c r="F223" s="5" t="s">
        <v>534</v>
      </c>
      <c r="G223" s="5" t="str">
        <f t="shared" si="0"/>
        <v>KTS560 (ボッシュ)</v>
      </c>
    </row>
    <row r="224" spans="1:7" ht="20.149999999999999" customHeight="1">
      <c r="A224" s="13">
        <v>32</v>
      </c>
      <c r="B224" s="33"/>
      <c r="C224" s="14" t="s">
        <v>481</v>
      </c>
      <c r="D224" s="14" t="s">
        <v>497</v>
      </c>
      <c r="E224" s="5" t="s">
        <v>519</v>
      </c>
      <c r="F224" s="5" t="s">
        <v>534</v>
      </c>
      <c r="G224" s="5" t="str">
        <f t="shared" si="0"/>
        <v>KTS590 (ボッシュ)</v>
      </c>
    </row>
    <row r="225" spans="1:7" ht="20.149999999999999" customHeight="1">
      <c r="A225" s="13">
        <v>33</v>
      </c>
      <c r="B225" s="33"/>
      <c r="C225" s="14" t="s">
        <v>505</v>
      </c>
      <c r="D225" s="14" t="s">
        <v>498</v>
      </c>
      <c r="E225" s="5" t="s">
        <v>509</v>
      </c>
      <c r="F225" s="5" t="s">
        <v>524</v>
      </c>
      <c r="G225" s="5" t="str">
        <f t="shared" si="0"/>
        <v>nanoBT(Bluetooth対応） (ツールプラネット)</v>
      </c>
    </row>
    <row r="226" spans="1:7" ht="20.149999999999999" customHeight="1">
      <c r="A226" s="13">
        <v>34</v>
      </c>
      <c r="B226" s="33"/>
      <c r="C226" s="14" t="s">
        <v>476</v>
      </c>
      <c r="D226" s="14" t="s">
        <v>499</v>
      </c>
      <c r="E226" s="5" t="s">
        <v>399</v>
      </c>
      <c r="F226" s="5" t="s">
        <v>520</v>
      </c>
      <c r="G226" s="5" t="str">
        <f t="shared" si="0"/>
        <v>MST‐nano2 (バンザイ)</v>
      </c>
    </row>
    <row r="227" spans="1:7" ht="20.149999999999999" customHeight="1">
      <c r="A227" s="13">
        <v>35</v>
      </c>
      <c r="B227" s="33"/>
      <c r="C227" s="14" t="s">
        <v>456</v>
      </c>
      <c r="D227" s="14" t="s">
        <v>499</v>
      </c>
      <c r="E227" s="5" t="s">
        <v>509</v>
      </c>
      <c r="F227" s="5" t="s">
        <v>524</v>
      </c>
      <c r="G227" s="5" t="str">
        <f t="shared" si="0"/>
        <v>nanoWIN (ツールプラネット)</v>
      </c>
    </row>
    <row r="228" spans="1:7" ht="20.149999999999999" customHeight="1">
      <c r="A228" s="13">
        <v>36</v>
      </c>
      <c r="B228" s="33"/>
      <c r="C228" s="14" t="s">
        <v>477</v>
      </c>
      <c r="D228" s="14" t="s">
        <v>500</v>
      </c>
      <c r="E228" s="5" t="s">
        <v>507</v>
      </c>
      <c r="F228" s="5" t="s">
        <v>522</v>
      </c>
      <c r="G228" s="5" t="str">
        <f t="shared" si="0"/>
        <v>DN‐DST‐010‐C (デンソー)</v>
      </c>
    </row>
    <row r="229" spans="1:7" ht="20.149999999999999" customHeight="1">
      <c r="A229" s="13">
        <v>37</v>
      </c>
      <c r="B229" s="33"/>
      <c r="C229" s="14" t="s">
        <v>478</v>
      </c>
      <c r="D229" s="14" t="s">
        <v>496</v>
      </c>
      <c r="E229" s="5" t="s">
        <v>512</v>
      </c>
      <c r="F229" s="5" t="s">
        <v>527</v>
      </c>
      <c r="G229" s="5" t="str">
        <f t="shared" si="0"/>
        <v>S‐DMT‐MD (ヤマト)</v>
      </c>
    </row>
    <row r="230" spans="1:7" ht="20.149999999999999" customHeight="1">
      <c r="A230" s="13">
        <v>38</v>
      </c>
      <c r="B230" s="33"/>
      <c r="C230" s="14" t="s">
        <v>506</v>
      </c>
      <c r="D230" s="14" t="s">
        <v>501</v>
      </c>
      <c r="E230" s="5" t="s">
        <v>510</v>
      </c>
      <c r="F230" s="5" t="s">
        <v>525</v>
      </c>
      <c r="G230" s="5" t="str">
        <f t="shared" si="0"/>
        <v>MaxiVCIV200(Bluetooth対応） (オーテル)</v>
      </c>
    </row>
    <row r="231" spans="1:7" ht="20.149999999999999" customHeight="1">
      <c r="A231" s="13">
        <v>39</v>
      </c>
      <c r="B231" s="33"/>
      <c r="C231" s="14"/>
      <c r="D231" s="14"/>
      <c r="G231" s="5" t="str">
        <f t="shared" si="0"/>
        <v xml:space="preserve"> </v>
      </c>
    </row>
    <row r="232" spans="1:7" ht="20.149999999999999" customHeight="1">
      <c r="A232" s="13">
        <v>40</v>
      </c>
      <c r="B232" s="33"/>
      <c r="C232" s="14"/>
      <c r="D232" s="14"/>
      <c r="G232" s="5" t="str">
        <f t="shared" si="0"/>
        <v xml:space="preserve"> </v>
      </c>
    </row>
    <row r="233" spans="1:7" ht="20.149999999999999" customHeight="1">
      <c r="A233" s="13">
        <v>41</v>
      </c>
      <c r="B233" s="33"/>
      <c r="C233" s="14"/>
      <c r="D233" s="14"/>
      <c r="G233" s="5" t="str">
        <f t="shared" si="0"/>
        <v xml:space="preserve"> </v>
      </c>
    </row>
    <row r="234" spans="1:7" ht="20.149999999999999" customHeight="1">
      <c r="A234" s="13">
        <v>42</v>
      </c>
      <c r="B234" s="33"/>
      <c r="C234" s="14"/>
      <c r="D234" s="14"/>
      <c r="G234" s="5" t="str">
        <f t="shared" si="0"/>
        <v xml:space="preserve"> </v>
      </c>
    </row>
    <row r="235" spans="1:7" ht="20.149999999999999" customHeight="1">
      <c r="A235" s="13">
        <v>43</v>
      </c>
      <c r="B235" s="33"/>
      <c r="C235" s="14"/>
      <c r="D235" s="14"/>
      <c r="G235" s="5" t="str">
        <f t="shared" si="0"/>
        <v xml:space="preserve"> </v>
      </c>
    </row>
    <row r="236" spans="1:7" ht="20.149999999999999" customHeight="1">
      <c r="A236" s="13">
        <v>44</v>
      </c>
      <c r="B236" s="33"/>
      <c r="C236" s="14"/>
      <c r="D236" s="14"/>
      <c r="G236" s="5" t="str">
        <f t="shared" si="0"/>
        <v xml:space="preserve"> </v>
      </c>
    </row>
    <row r="237" spans="1:7" ht="20.149999999999999" customHeight="1">
      <c r="A237" s="13">
        <v>45</v>
      </c>
      <c r="B237" s="33"/>
      <c r="C237" s="14"/>
      <c r="D237" s="14"/>
      <c r="G237" s="5" t="str">
        <f t="shared" si="0"/>
        <v xml:space="preserve"> </v>
      </c>
    </row>
    <row r="238" spans="1:7" ht="20.149999999999999" customHeight="1">
      <c r="A238" s="13">
        <v>46</v>
      </c>
      <c r="B238" s="33"/>
      <c r="C238" s="14"/>
      <c r="D238" s="14"/>
      <c r="G238" s="5" t="str">
        <f t="shared" si="0"/>
        <v xml:space="preserve"> </v>
      </c>
    </row>
    <row r="239" spans="1:7" ht="20.149999999999999" customHeight="1">
      <c r="A239" s="13">
        <v>47</v>
      </c>
      <c r="B239" s="33"/>
      <c r="C239" s="14"/>
      <c r="D239" s="14"/>
      <c r="G239" s="5" t="str">
        <f t="shared" si="0"/>
        <v xml:space="preserve"> </v>
      </c>
    </row>
    <row r="240" spans="1:7" ht="20.149999999999999" customHeight="1">
      <c r="A240" s="13">
        <v>48</v>
      </c>
      <c r="B240" s="33"/>
      <c r="C240" s="14"/>
      <c r="D240" s="14"/>
      <c r="G240" s="5" t="str">
        <f t="shared" si="0"/>
        <v xml:space="preserve"> </v>
      </c>
    </row>
    <row r="241" spans="1:7" ht="20.149999999999999" customHeight="1">
      <c r="A241" s="13">
        <v>49</v>
      </c>
      <c r="B241" s="33"/>
      <c r="C241" s="14"/>
      <c r="D241" s="14"/>
      <c r="G241" s="5" t="str">
        <f t="shared" si="0"/>
        <v xml:space="preserve"> </v>
      </c>
    </row>
    <row r="242" spans="1:7" ht="20.149999999999999" customHeight="1">
      <c r="A242" s="13">
        <v>50</v>
      </c>
      <c r="B242" s="33"/>
      <c r="C242" s="14"/>
      <c r="D242" s="14"/>
      <c r="G242" s="5" t="str">
        <f t="shared" si="0"/>
        <v xml:space="preserve"> </v>
      </c>
    </row>
    <row r="243" spans="1:7" ht="20.149999999999999" customHeight="1">
      <c r="A243" s="13">
        <v>51</v>
      </c>
      <c r="B243" s="33"/>
      <c r="C243" s="14"/>
      <c r="D243" s="14"/>
      <c r="G243" s="5" t="str">
        <f t="shared" si="0"/>
        <v xml:space="preserve"> </v>
      </c>
    </row>
    <row r="244" spans="1:7" ht="20.149999999999999" customHeight="1">
      <c r="A244" s="13">
        <v>52</v>
      </c>
      <c r="B244" s="33"/>
      <c r="C244" s="14"/>
      <c r="D244" s="14"/>
      <c r="G244" s="5" t="str">
        <f t="shared" si="0"/>
        <v xml:space="preserve"> </v>
      </c>
    </row>
    <row r="245" spans="1:7" ht="20.149999999999999" customHeight="1">
      <c r="A245" s="13">
        <v>53</v>
      </c>
      <c r="B245" s="33"/>
      <c r="C245" s="14"/>
      <c r="D245" s="14"/>
      <c r="G245" s="5" t="str">
        <f t="shared" si="0"/>
        <v xml:space="preserve"> </v>
      </c>
    </row>
    <row r="246" spans="1:7" ht="20.149999999999999" customHeight="1">
      <c r="A246" s="13">
        <v>54</v>
      </c>
      <c r="B246" s="33"/>
      <c r="C246" s="14"/>
      <c r="D246" s="14"/>
      <c r="G246" s="5" t="str">
        <f t="shared" si="0"/>
        <v xml:space="preserve"> </v>
      </c>
    </row>
    <row r="247" spans="1:7" ht="20.149999999999999" customHeight="1">
      <c r="A247" s="13">
        <v>55</v>
      </c>
      <c r="B247" s="34"/>
      <c r="C247" s="14"/>
      <c r="D247" s="14"/>
      <c r="G247" s="5" t="str">
        <f t="shared" si="0"/>
        <v xml:space="preserve"> </v>
      </c>
    </row>
  </sheetData>
  <mergeCells count="11">
    <mergeCell ref="B193:B247"/>
    <mergeCell ref="B16:B30"/>
    <mergeCell ref="B163:B167"/>
    <mergeCell ref="B168:B177"/>
    <mergeCell ref="B178:B187"/>
    <mergeCell ref="B188:B192"/>
    <mergeCell ref="B48:B57"/>
    <mergeCell ref="B128:B132"/>
    <mergeCell ref="B133:B137"/>
    <mergeCell ref="B138:B152"/>
    <mergeCell ref="B153:B162"/>
  </mergeCells>
  <phoneticPr fontId="1"/>
  <dataValidations count="3">
    <dataValidation type="list" allowBlank="1" showInputMessage="1" showErrorMessage="1" sqref="G4" xr:uid="{00000000-0002-0000-0C00-000000000000}">
      <formula1>INDIRECT($G$3)</formula1>
    </dataValidation>
    <dataValidation type="list" allowBlank="1" sqref="G3" xr:uid="{00000000-0002-0000-0C00-000001000000}">
      <formula1>INDIRECT($G$2)</formula1>
    </dataValidation>
    <dataValidation type="list" allowBlank="1" sqref="G2 G7" xr:uid="{00000000-0002-0000-0C00-000002000000}">
      <formula1>検査機器</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XFD198"/>
  <sheetViews>
    <sheetView tabSelected="1" view="pageBreakPreview" zoomScaleNormal="100" zoomScaleSheetLayoutView="100" zoomScalePageLayoutView="85" workbookViewId="0">
      <selection sqref="A1:AT1"/>
    </sheetView>
  </sheetViews>
  <sheetFormatPr defaultColWidth="1.90625" defaultRowHeight="20.149999999999999" customHeight="1"/>
  <cols>
    <col min="1" max="54" width="1.90625" style="1"/>
    <col min="55" max="55" width="1.90625" style="1" customWidth="1"/>
    <col min="56" max="16384" width="1.90625" style="1"/>
  </cols>
  <sheetData>
    <row r="1" spans="1:52 16384:16384" ht="20.149999999999999" customHeight="1">
      <c r="A1" s="479" t="s">
        <v>120</v>
      </c>
      <c r="B1" s="479"/>
      <c r="C1" s="479"/>
      <c r="D1" s="479"/>
      <c r="E1" s="479"/>
      <c r="F1" s="479"/>
      <c r="G1" s="479"/>
      <c r="H1" s="479"/>
      <c r="I1" s="479"/>
      <c r="J1" s="479"/>
      <c r="K1" s="479"/>
      <c r="L1" s="479"/>
      <c r="M1" s="479"/>
      <c r="N1" s="479"/>
      <c r="O1" s="479"/>
      <c r="P1" s="479"/>
      <c r="Q1" s="479"/>
      <c r="R1" s="479"/>
      <c r="S1" s="479"/>
      <c r="T1" s="479"/>
      <c r="U1" s="479"/>
      <c r="V1" s="479"/>
      <c r="W1" s="479"/>
      <c r="X1" s="479"/>
      <c r="Y1" s="479"/>
      <c r="Z1" s="479"/>
      <c r="AA1" s="479"/>
      <c r="AB1" s="479"/>
      <c r="AC1" s="479"/>
      <c r="AD1" s="479"/>
      <c r="AE1" s="479"/>
      <c r="AF1" s="479"/>
      <c r="AG1" s="479"/>
      <c r="AH1" s="479"/>
      <c r="AI1" s="479"/>
      <c r="AJ1" s="479"/>
      <c r="AK1" s="479"/>
      <c r="AL1" s="479"/>
      <c r="AM1" s="479"/>
      <c r="AN1" s="479"/>
      <c r="AO1" s="479"/>
      <c r="AP1" s="479"/>
      <c r="AQ1" s="479"/>
      <c r="AR1" s="479"/>
      <c r="AS1" s="479"/>
      <c r="AT1" s="479"/>
      <c r="AU1" s="480"/>
      <c r="AV1" s="480"/>
      <c r="AW1" s="480"/>
      <c r="AX1" s="480"/>
      <c r="AY1" s="480"/>
      <c r="AZ1" s="480"/>
    </row>
    <row r="2" spans="1:52 16384:16384" ht="30" customHeight="1">
      <c r="A2" s="481" t="s">
        <v>121</v>
      </c>
      <c r="B2" s="481"/>
      <c r="C2" s="481"/>
      <c r="D2" s="481"/>
      <c r="E2" s="481"/>
      <c r="F2" s="481"/>
      <c r="G2" s="481"/>
      <c r="H2" s="481"/>
      <c r="I2" s="481"/>
      <c r="J2" s="481"/>
      <c r="K2" s="481"/>
      <c r="L2" s="481"/>
      <c r="M2" s="481"/>
      <c r="N2" s="481"/>
      <c r="O2" s="481"/>
      <c r="P2" s="481"/>
      <c r="Q2" s="481"/>
      <c r="R2" s="481"/>
      <c r="S2" s="481"/>
      <c r="T2" s="481"/>
      <c r="U2" s="481"/>
      <c r="V2" s="481"/>
      <c r="W2" s="481"/>
      <c r="X2" s="481"/>
      <c r="Y2" s="481"/>
      <c r="Z2" s="481"/>
      <c r="AA2" s="481"/>
      <c r="AB2" s="481"/>
      <c r="AC2" s="481"/>
      <c r="AD2" s="481"/>
      <c r="AE2" s="481"/>
      <c r="AF2" s="482" t="s">
        <v>587</v>
      </c>
      <c r="AG2" s="482"/>
      <c r="AH2" s="482"/>
      <c r="AI2" s="482"/>
      <c r="AJ2" s="482"/>
      <c r="AK2" s="482"/>
      <c r="AL2" s="482"/>
      <c r="AM2" s="482"/>
      <c r="AN2" s="482"/>
      <c r="AO2" s="483" t="s">
        <v>122</v>
      </c>
      <c r="AP2" s="483"/>
      <c r="AQ2" s="483"/>
      <c r="AR2" s="483"/>
      <c r="AS2" s="483"/>
      <c r="AT2" s="483"/>
      <c r="AU2" s="484"/>
      <c r="AV2" s="484"/>
      <c r="AW2" s="484"/>
      <c r="AX2" s="484"/>
      <c r="AY2" s="484"/>
      <c r="AZ2" s="484"/>
    </row>
    <row r="3" spans="1:52 16384:16384" ht="30" customHeight="1">
      <c r="A3" s="501" t="s">
        <v>32</v>
      </c>
      <c r="B3" s="501"/>
      <c r="C3" s="501"/>
      <c r="D3" s="501"/>
      <c r="E3" s="501"/>
      <c r="F3" s="501"/>
      <c r="G3" s="501"/>
      <c r="H3" s="501"/>
      <c r="I3" s="501"/>
      <c r="J3" s="501"/>
      <c r="K3" s="501"/>
      <c r="L3" s="501"/>
      <c r="M3" s="501"/>
      <c r="N3" s="501"/>
      <c r="O3" s="501"/>
      <c r="P3" s="501"/>
      <c r="Q3" s="502"/>
      <c r="R3" s="502"/>
      <c r="S3" s="502"/>
      <c r="T3" s="502"/>
      <c r="U3" s="502"/>
      <c r="V3" s="502"/>
      <c r="W3" s="502"/>
      <c r="X3" s="502"/>
      <c r="Y3" s="502"/>
      <c r="Z3" s="502"/>
      <c r="AA3" s="502"/>
      <c r="AB3" s="502"/>
      <c r="AC3" s="502"/>
      <c r="AD3" s="502"/>
      <c r="AE3" s="502"/>
      <c r="AF3" s="502"/>
      <c r="AG3" s="502"/>
      <c r="AH3" s="502"/>
      <c r="AI3" s="502"/>
      <c r="AJ3" s="502"/>
      <c r="AK3" s="503" t="s">
        <v>31</v>
      </c>
      <c r="AL3" s="503"/>
      <c r="AM3" s="503"/>
      <c r="AN3" s="503"/>
      <c r="AO3" s="503"/>
      <c r="AP3" s="503"/>
      <c r="AQ3" s="503"/>
      <c r="AR3" s="503"/>
      <c r="AS3" s="503"/>
      <c r="AT3" s="503"/>
      <c r="AU3" s="503"/>
      <c r="AV3" s="503"/>
      <c r="AW3" s="503"/>
      <c r="AX3" s="503"/>
      <c r="AY3" s="503"/>
      <c r="AZ3" s="503"/>
      <c r="XFD3" s="5"/>
    </row>
    <row r="4" spans="1:52 16384:16384" ht="20.149999999999999" customHeight="1">
      <c r="A4" s="479" t="s">
        <v>123</v>
      </c>
      <c r="B4" s="479"/>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504" t="str">
        <f>IF(AF2="","届出・申請",AF2)</f>
        <v>届出・申請</v>
      </c>
      <c r="AD4" s="504"/>
      <c r="AE4" s="504"/>
      <c r="AF4" s="504"/>
      <c r="AG4" s="504"/>
      <c r="AH4" s="504"/>
      <c r="AI4" s="504"/>
      <c r="AJ4" s="479" t="s">
        <v>124</v>
      </c>
      <c r="AK4" s="479"/>
      <c r="AL4" s="479"/>
      <c r="AM4" s="479"/>
      <c r="AN4" s="479"/>
      <c r="AO4" s="479"/>
      <c r="AP4" s="479"/>
      <c r="AQ4" s="479"/>
      <c r="AR4" s="479"/>
      <c r="AS4" s="479"/>
      <c r="AT4" s="479"/>
      <c r="AU4" s="479"/>
      <c r="AV4" s="479"/>
      <c r="AW4" s="479"/>
      <c r="AX4" s="479"/>
      <c r="AY4" s="479"/>
      <c r="AZ4" s="479"/>
    </row>
    <row r="5" spans="1:52 16384:16384" ht="13">
      <c r="A5" s="485" t="s">
        <v>125</v>
      </c>
      <c r="B5" s="485"/>
      <c r="C5" s="485"/>
      <c r="D5" s="485"/>
      <c r="E5" s="485"/>
      <c r="F5" s="485"/>
      <c r="G5" s="485"/>
      <c r="H5" s="485"/>
      <c r="I5" s="485"/>
      <c r="J5" s="485"/>
      <c r="K5" s="485"/>
      <c r="L5" s="485"/>
      <c r="M5" s="485"/>
      <c r="N5" s="485"/>
      <c r="O5" s="485"/>
      <c r="P5" s="485"/>
      <c r="Q5" s="485"/>
      <c r="R5" s="485"/>
      <c r="S5" s="485"/>
      <c r="T5" s="485"/>
      <c r="U5" s="485"/>
      <c r="V5" s="485"/>
      <c r="W5" s="485"/>
      <c r="X5" s="485"/>
      <c r="Y5" s="485"/>
      <c r="Z5" s="485"/>
      <c r="AA5" s="485"/>
      <c r="AB5" s="485"/>
      <c r="AC5" s="485"/>
      <c r="AD5" s="485"/>
      <c r="AE5" s="485"/>
      <c r="AF5" s="485"/>
      <c r="AG5" s="485"/>
      <c r="AH5" s="485"/>
      <c r="AI5" s="485"/>
      <c r="AJ5" s="485"/>
      <c r="AK5" s="485"/>
      <c r="AL5" s="485"/>
      <c r="AM5" s="485"/>
      <c r="AN5" s="485"/>
      <c r="AO5" s="485"/>
      <c r="AP5" s="485"/>
      <c r="AQ5" s="485"/>
      <c r="AR5" s="485"/>
      <c r="AS5" s="485"/>
      <c r="AT5" s="485"/>
      <c r="AU5" s="485"/>
      <c r="AV5" s="485"/>
      <c r="AW5" s="485"/>
      <c r="AX5" s="485"/>
      <c r="AY5" s="485"/>
      <c r="AZ5" s="485"/>
    </row>
    <row r="6" spans="1:52 16384:16384" ht="20.149999999999999" customHeight="1">
      <c r="A6" s="486" t="s">
        <v>126</v>
      </c>
      <c r="B6" s="487"/>
      <c r="C6" s="487"/>
      <c r="D6" s="487"/>
      <c r="E6" s="487"/>
      <c r="F6" s="487"/>
      <c r="G6" s="487"/>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487"/>
      <c r="AO6" s="487"/>
      <c r="AP6" s="487"/>
      <c r="AQ6" s="487"/>
      <c r="AR6" s="487"/>
      <c r="AS6" s="487"/>
      <c r="AT6" s="487"/>
      <c r="AU6" s="487"/>
      <c r="AV6" s="487"/>
      <c r="AW6" s="487"/>
      <c r="AX6" s="487"/>
      <c r="AY6" s="487"/>
      <c r="AZ6" s="487"/>
    </row>
    <row r="7" spans="1:52 16384:16384" ht="15" customHeight="1">
      <c r="A7" s="488" t="s">
        <v>2</v>
      </c>
      <c r="B7" s="489"/>
      <c r="C7" s="489"/>
      <c r="D7" s="489"/>
      <c r="E7" s="489"/>
      <c r="F7" s="489"/>
      <c r="G7" s="489"/>
      <c r="H7" s="489"/>
      <c r="I7" s="489"/>
      <c r="J7" s="489"/>
      <c r="K7" s="489"/>
      <c r="L7" s="489"/>
      <c r="M7" s="489"/>
      <c r="N7" s="490"/>
      <c r="O7" s="491"/>
      <c r="P7" s="492"/>
      <c r="Q7" s="492"/>
      <c r="R7" s="492"/>
      <c r="S7" s="492"/>
      <c r="T7" s="492"/>
      <c r="U7" s="492"/>
      <c r="V7" s="492"/>
      <c r="W7" s="492"/>
      <c r="X7" s="492"/>
      <c r="Y7" s="492"/>
      <c r="Z7" s="492"/>
      <c r="AA7" s="492"/>
      <c r="AB7" s="492"/>
      <c r="AC7" s="492"/>
      <c r="AD7" s="492"/>
      <c r="AE7" s="492"/>
      <c r="AF7" s="492"/>
      <c r="AG7" s="492"/>
      <c r="AH7" s="492"/>
      <c r="AI7" s="492"/>
      <c r="AJ7" s="492"/>
      <c r="AK7" s="492"/>
      <c r="AL7" s="492"/>
      <c r="AM7" s="492"/>
      <c r="AN7" s="492"/>
      <c r="AO7" s="492"/>
      <c r="AP7" s="492"/>
      <c r="AQ7" s="492"/>
      <c r="AR7" s="492"/>
      <c r="AS7" s="492"/>
      <c r="AT7" s="492"/>
      <c r="AU7" s="492"/>
      <c r="AV7" s="492"/>
      <c r="AW7" s="492"/>
      <c r="AX7" s="492"/>
      <c r="AY7" s="492"/>
      <c r="AZ7" s="493"/>
    </row>
    <row r="8" spans="1:52 16384:16384" ht="14">
      <c r="A8" s="505" t="str">
        <f>IF(AC4="届　出","届出者",IF(AC4="申　請","申請者","届出者/申請者"))</f>
        <v>届出者/申請者</v>
      </c>
      <c r="B8" s="506"/>
      <c r="C8" s="506"/>
      <c r="D8" s="506"/>
      <c r="E8" s="506"/>
      <c r="F8" s="506"/>
      <c r="G8" s="506"/>
      <c r="H8" s="506"/>
      <c r="I8" s="506"/>
      <c r="J8" s="506"/>
      <c r="K8" s="506"/>
      <c r="L8" s="506"/>
      <c r="M8" s="506"/>
      <c r="N8" s="507"/>
      <c r="O8" s="496"/>
      <c r="P8" s="497"/>
      <c r="Q8" s="497"/>
      <c r="R8" s="497"/>
      <c r="S8" s="497"/>
      <c r="T8" s="497"/>
      <c r="U8" s="497"/>
      <c r="V8" s="497"/>
      <c r="W8" s="497"/>
      <c r="X8" s="497"/>
      <c r="Y8" s="497"/>
      <c r="Z8" s="497"/>
      <c r="AA8" s="497"/>
      <c r="AB8" s="497"/>
      <c r="AC8" s="497"/>
      <c r="AD8" s="497"/>
      <c r="AE8" s="497"/>
      <c r="AF8" s="497"/>
      <c r="AG8" s="497"/>
      <c r="AH8" s="497"/>
      <c r="AI8" s="497"/>
      <c r="AJ8" s="497"/>
      <c r="AK8" s="497"/>
      <c r="AL8" s="497"/>
      <c r="AM8" s="497"/>
      <c r="AN8" s="497"/>
      <c r="AO8" s="497"/>
      <c r="AP8" s="497"/>
      <c r="AQ8" s="497"/>
      <c r="AR8" s="497"/>
      <c r="AS8" s="497"/>
      <c r="AT8" s="497"/>
      <c r="AU8" s="497"/>
      <c r="AV8" s="497"/>
      <c r="AW8" s="497"/>
      <c r="AX8" s="497"/>
      <c r="AY8" s="497"/>
      <c r="AZ8" s="498"/>
    </row>
    <row r="9" spans="1:52 16384:16384" ht="14">
      <c r="A9" s="508" t="s">
        <v>127</v>
      </c>
      <c r="B9" s="509"/>
      <c r="C9" s="509"/>
      <c r="D9" s="509"/>
      <c r="E9" s="509"/>
      <c r="F9" s="509"/>
      <c r="G9" s="509"/>
      <c r="H9" s="509"/>
      <c r="I9" s="509"/>
      <c r="J9" s="509"/>
      <c r="K9" s="509"/>
      <c r="L9" s="509"/>
      <c r="M9" s="509"/>
      <c r="N9" s="510"/>
      <c r="O9" s="511"/>
      <c r="P9" s="512"/>
      <c r="Q9" s="512"/>
      <c r="R9" s="512"/>
      <c r="S9" s="512"/>
      <c r="T9" s="512"/>
      <c r="U9" s="512"/>
      <c r="V9" s="512"/>
      <c r="W9" s="512"/>
      <c r="X9" s="499"/>
      <c r="Y9" s="499"/>
      <c r="Z9" s="499"/>
      <c r="AA9" s="499"/>
      <c r="AB9" s="499"/>
      <c r="AC9" s="499"/>
      <c r="AD9" s="499"/>
      <c r="AE9" s="499"/>
      <c r="AF9" s="499"/>
      <c r="AG9" s="499"/>
      <c r="AH9" s="499"/>
      <c r="AI9" s="499"/>
      <c r="AJ9" s="499"/>
      <c r="AK9" s="499"/>
      <c r="AL9" s="499"/>
      <c r="AM9" s="499"/>
      <c r="AN9" s="499"/>
      <c r="AO9" s="499"/>
      <c r="AP9" s="499"/>
      <c r="AQ9" s="499"/>
      <c r="AR9" s="499"/>
      <c r="AS9" s="499"/>
      <c r="AT9" s="499"/>
      <c r="AU9" s="499"/>
      <c r="AV9" s="499"/>
      <c r="AW9" s="499"/>
      <c r="AX9" s="499"/>
      <c r="AY9" s="499"/>
      <c r="AZ9" s="500"/>
    </row>
    <row r="10" spans="1:52 16384:16384" ht="13">
      <c r="A10" s="525" t="str">
        <f>IF(AC4="届　出","届出者の住所",IF(AC4="申　請","申請者の住所","届出者/申請者の住所"))</f>
        <v>届出者/申請者の住所</v>
      </c>
      <c r="B10" s="526"/>
      <c r="C10" s="526"/>
      <c r="D10" s="526"/>
      <c r="E10" s="526"/>
      <c r="F10" s="526"/>
      <c r="G10" s="526"/>
      <c r="H10" s="526"/>
      <c r="I10" s="526"/>
      <c r="J10" s="526"/>
      <c r="K10" s="526"/>
      <c r="L10" s="526"/>
      <c r="M10" s="526"/>
      <c r="N10" s="527"/>
      <c r="O10" s="528"/>
      <c r="P10" s="529"/>
      <c r="Q10" s="529"/>
      <c r="R10" s="529"/>
      <c r="S10" s="529"/>
      <c r="T10" s="529"/>
      <c r="U10" s="529"/>
      <c r="V10" s="529"/>
      <c r="W10" s="529"/>
      <c r="X10" s="529"/>
      <c r="Y10" s="529"/>
      <c r="Z10" s="529"/>
      <c r="AA10" s="529"/>
      <c r="AB10" s="529"/>
      <c r="AC10" s="529"/>
      <c r="AD10" s="529"/>
      <c r="AE10" s="529"/>
      <c r="AF10" s="529"/>
      <c r="AG10" s="529"/>
      <c r="AH10" s="529"/>
      <c r="AI10" s="529"/>
      <c r="AJ10" s="529"/>
      <c r="AK10" s="529"/>
      <c r="AL10" s="529"/>
      <c r="AM10" s="529"/>
      <c r="AN10" s="529"/>
      <c r="AO10" s="529"/>
      <c r="AP10" s="529"/>
      <c r="AQ10" s="529"/>
      <c r="AR10" s="529"/>
      <c r="AS10" s="529"/>
      <c r="AT10" s="529"/>
      <c r="AU10" s="529"/>
      <c r="AV10" s="529"/>
      <c r="AW10" s="529"/>
      <c r="AX10" s="529"/>
      <c r="AY10" s="529"/>
      <c r="AZ10" s="530"/>
    </row>
    <row r="11" spans="1:52 16384:16384" ht="13">
      <c r="A11" s="516"/>
      <c r="B11" s="517"/>
      <c r="C11" s="517"/>
      <c r="D11" s="517"/>
      <c r="E11" s="517"/>
      <c r="F11" s="517"/>
      <c r="G11" s="517"/>
      <c r="H11" s="517"/>
      <c r="I11" s="517"/>
      <c r="J11" s="517"/>
      <c r="K11" s="517"/>
      <c r="L11" s="517"/>
      <c r="M11" s="517"/>
      <c r="N11" s="518"/>
      <c r="O11" s="522"/>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3"/>
      <c r="AY11" s="523"/>
      <c r="AZ11" s="524"/>
    </row>
    <row r="12" spans="1:52 16384:16384" ht="20.149999999999999" customHeight="1">
      <c r="A12" s="459" t="s">
        <v>3</v>
      </c>
      <c r="B12" s="460"/>
      <c r="C12" s="460"/>
      <c r="D12" s="460"/>
      <c r="E12" s="460"/>
      <c r="F12" s="460"/>
      <c r="G12" s="460"/>
      <c r="H12" s="460"/>
      <c r="I12" s="460"/>
      <c r="J12" s="460"/>
      <c r="K12" s="460"/>
      <c r="L12" s="460"/>
      <c r="M12" s="460"/>
      <c r="N12" s="461"/>
      <c r="O12" s="477"/>
      <c r="P12" s="478"/>
      <c r="Q12" s="478"/>
      <c r="R12" s="478"/>
      <c r="S12" s="478"/>
      <c r="T12" s="478"/>
      <c r="U12" s="478"/>
      <c r="V12" s="478"/>
      <c r="W12" s="478"/>
      <c r="X12" s="478"/>
      <c r="Y12" s="478"/>
      <c r="Z12" s="478"/>
      <c r="AA12" s="478"/>
      <c r="AB12" s="478"/>
      <c r="AC12" s="478"/>
      <c r="AD12" s="478"/>
      <c r="AE12" s="474"/>
      <c r="AF12" s="474"/>
      <c r="AG12" s="474"/>
      <c r="AH12" s="474"/>
      <c r="AI12" s="474"/>
      <c r="AJ12" s="240"/>
      <c r="AK12" s="240"/>
      <c r="AL12" s="240"/>
      <c r="AM12" s="240"/>
      <c r="AN12" s="240"/>
      <c r="AO12" s="240"/>
      <c r="AP12" s="240"/>
      <c r="AQ12" s="240"/>
      <c r="AR12" s="240"/>
      <c r="AS12" s="240"/>
      <c r="AT12" s="240"/>
      <c r="AU12" s="240"/>
      <c r="AV12" s="240"/>
      <c r="AW12" s="240"/>
      <c r="AX12" s="240"/>
      <c r="AY12" s="240"/>
      <c r="AZ12" s="240"/>
    </row>
    <row r="13" spans="1:52 16384:16384" ht="15" customHeight="1">
      <c r="A13" s="488" t="s">
        <v>2</v>
      </c>
      <c r="B13" s="489"/>
      <c r="C13" s="489"/>
      <c r="D13" s="489"/>
      <c r="E13" s="489"/>
      <c r="F13" s="489"/>
      <c r="G13" s="489"/>
      <c r="H13" s="489"/>
      <c r="I13" s="489"/>
      <c r="J13" s="489"/>
      <c r="K13" s="489"/>
      <c r="L13" s="489"/>
      <c r="M13" s="489"/>
      <c r="N13" s="490"/>
      <c r="O13" s="491"/>
      <c r="P13" s="492"/>
      <c r="Q13" s="492"/>
      <c r="R13" s="492"/>
      <c r="S13" s="492"/>
      <c r="T13" s="492"/>
      <c r="U13" s="492"/>
      <c r="V13" s="492"/>
      <c r="W13" s="492"/>
      <c r="X13" s="492"/>
      <c r="Y13" s="492"/>
      <c r="Z13" s="492"/>
      <c r="AA13" s="492"/>
      <c r="AB13" s="492"/>
      <c r="AC13" s="492"/>
      <c r="AD13" s="492"/>
      <c r="AE13" s="492"/>
      <c r="AF13" s="492"/>
      <c r="AG13" s="492"/>
      <c r="AH13" s="492"/>
      <c r="AI13" s="492"/>
      <c r="AJ13" s="492"/>
      <c r="AK13" s="492"/>
      <c r="AL13" s="492"/>
      <c r="AM13" s="492"/>
      <c r="AN13" s="492"/>
      <c r="AO13" s="492"/>
      <c r="AP13" s="492"/>
      <c r="AQ13" s="492"/>
      <c r="AR13" s="492"/>
      <c r="AS13" s="492"/>
      <c r="AT13" s="492"/>
      <c r="AU13" s="492"/>
      <c r="AV13" s="492"/>
      <c r="AW13" s="492"/>
      <c r="AX13" s="492"/>
      <c r="AY13" s="492"/>
      <c r="AZ13" s="493"/>
    </row>
    <row r="14" spans="1:52 16384:16384" ht="13">
      <c r="A14" s="513" t="s">
        <v>4</v>
      </c>
      <c r="B14" s="514"/>
      <c r="C14" s="514"/>
      <c r="D14" s="514"/>
      <c r="E14" s="514"/>
      <c r="F14" s="514"/>
      <c r="G14" s="514"/>
      <c r="H14" s="514"/>
      <c r="I14" s="514"/>
      <c r="J14" s="514"/>
      <c r="K14" s="514"/>
      <c r="L14" s="514"/>
      <c r="M14" s="514"/>
      <c r="N14" s="515"/>
      <c r="O14" s="519"/>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0"/>
      <c r="AY14" s="520"/>
      <c r="AZ14" s="521"/>
    </row>
    <row r="15" spans="1:52 16384:16384" ht="13">
      <c r="A15" s="516"/>
      <c r="B15" s="517"/>
      <c r="C15" s="517"/>
      <c r="D15" s="517"/>
      <c r="E15" s="517"/>
      <c r="F15" s="517"/>
      <c r="G15" s="517"/>
      <c r="H15" s="517"/>
      <c r="I15" s="517"/>
      <c r="J15" s="517"/>
      <c r="K15" s="517"/>
      <c r="L15" s="517"/>
      <c r="M15" s="517"/>
      <c r="N15" s="518"/>
      <c r="O15" s="522"/>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3"/>
      <c r="AY15" s="523"/>
      <c r="AZ15" s="524"/>
    </row>
    <row r="16" spans="1:52 16384:16384" ht="13">
      <c r="A16" s="525" t="s">
        <v>5</v>
      </c>
      <c r="B16" s="526"/>
      <c r="C16" s="526"/>
      <c r="D16" s="526"/>
      <c r="E16" s="526"/>
      <c r="F16" s="526"/>
      <c r="G16" s="526"/>
      <c r="H16" s="526"/>
      <c r="I16" s="526"/>
      <c r="J16" s="526"/>
      <c r="K16" s="526"/>
      <c r="L16" s="526"/>
      <c r="M16" s="526"/>
      <c r="N16" s="527"/>
      <c r="O16" s="528"/>
      <c r="P16" s="529"/>
      <c r="Q16" s="529"/>
      <c r="R16" s="529"/>
      <c r="S16" s="529"/>
      <c r="T16" s="529"/>
      <c r="U16" s="529"/>
      <c r="V16" s="529"/>
      <c r="W16" s="529"/>
      <c r="X16" s="529"/>
      <c r="Y16" s="529"/>
      <c r="Z16" s="529"/>
      <c r="AA16" s="529"/>
      <c r="AB16" s="529"/>
      <c r="AC16" s="529"/>
      <c r="AD16" s="529"/>
      <c r="AE16" s="529"/>
      <c r="AF16" s="529"/>
      <c r="AG16" s="529"/>
      <c r="AH16" s="529"/>
      <c r="AI16" s="529"/>
      <c r="AJ16" s="529"/>
      <c r="AK16" s="529"/>
      <c r="AL16" s="529"/>
      <c r="AM16" s="529"/>
      <c r="AN16" s="529"/>
      <c r="AO16" s="529"/>
      <c r="AP16" s="529"/>
      <c r="AQ16" s="529"/>
      <c r="AR16" s="529"/>
      <c r="AS16" s="529"/>
      <c r="AT16" s="529"/>
      <c r="AU16" s="529"/>
      <c r="AV16" s="529"/>
      <c r="AW16" s="529"/>
      <c r="AX16" s="529"/>
      <c r="AY16" s="529"/>
      <c r="AZ16" s="530"/>
    </row>
    <row r="17" spans="1:52" ht="13">
      <c r="A17" s="516"/>
      <c r="B17" s="517"/>
      <c r="C17" s="517"/>
      <c r="D17" s="517"/>
      <c r="E17" s="517"/>
      <c r="F17" s="517"/>
      <c r="G17" s="517"/>
      <c r="H17" s="517"/>
      <c r="I17" s="517"/>
      <c r="J17" s="517"/>
      <c r="K17" s="517"/>
      <c r="L17" s="517"/>
      <c r="M17" s="517"/>
      <c r="N17" s="518"/>
      <c r="O17" s="522"/>
      <c r="P17" s="523"/>
      <c r="Q17" s="523"/>
      <c r="R17" s="523"/>
      <c r="S17" s="523"/>
      <c r="T17" s="523"/>
      <c r="U17" s="523"/>
      <c r="V17" s="523"/>
      <c r="W17" s="523"/>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c r="AZ17" s="524"/>
    </row>
    <row r="18" spans="1:52" ht="20.149999999999999" customHeight="1">
      <c r="A18" s="459" t="s">
        <v>3</v>
      </c>
      <c r="B18" s="460"/>
      <c r="C18" s="460"/>
      <c r="D18" s="460"/>
      <c r="E18" s="460"/>
      <c r="F18" s="460"/>
      <c r="G18" s="460"/>
      <c r="H18" s="460"/>
      <c r="I18" s="460"/>
      <c r="J18" s="460"/>
      <c r="K18" s="460"/>
      <c r="L18" s="460"/>
      <c r="M18" s="460"/>
      <c r="N18" s="461"/>
      <c r="O18" s="477"/>
      <c r="P18" s="478"/>
      <c r="Q18" s="478"/>
      <c r="R18" s="478"/>
      <c r="S18" s="478"/>
      <c r="T18" s="478"/>
      <c r="U18" s="478"/>
      <c r="V18" s="478"/>
      <c r="W18" s="478"/>
      <c r="X18" s="478"/>
      <c r="Y18" s="478"/>
      <c r="Z18" s="478"/>
      <c r="AA18" s="478"/>
      <c r="AB18" s="478"/>
      <c r="AC18" s="478"/>
      <c r="AD18" s="478"/>
      <c r="AE18" s="474" t="s">
        <v>393</v>
      </c>
      <c r="AF18" s="474"/>
      <c r="AG18" s="474"/>
      <c r="AH18" s="474"/>
      <c r="AI18" s="474"/>
      <c r="AJ18" s="475"/>
      <c r="AK18" s="475"/>
      <c r="AL18" s="475"/>
      <c r="AM18" s="475"/>
      <c r="AN18" s="475"/>
      <c r="AO18" s="475"/>
      <c r="AP18" s="475"/>
      <c r="AQ18" s="475"/>
      <c r="AR18" s="475"/>
      <c r="AS18" s="475"/>
      <c r="AT18" s="475"/>
      <c r="AU18" s="475"/>
      <c r="AV18" s="475"/>
      <c r="AW18" s="475"/>
      <c r="AX18" s="475"/>
      <c r="AY18" s="475"/>
      <c r="AZ18" s="476"/>
    </row>
    <row r="19" spans="1:52" ht="20.149999999999999" customHeight="1">
      <c r="A19" s="303" t="s">
        <v>0</v>
      </c>
      <c r="B19" s="304"/>
      <c r="C19" s="304"/>
      <c r="D19" s="304"/>
      <c r="E19" s="304"/>
      <c r="F19" s="304"/>
      <c r="G19" s="304"/>
      <c r="H19" s="304"/>
      <c r="I19" s="304"/>
      <c r="J19" s="304"/>
      <c r="K19" s="304"/>
      <c r="L19" s="304"/>
      <c r="M19" s="304"/>
      <c r="N19" s="305"/>
      <c r="O19" s="462">
        <v>5</v>
      </c>
      <c r="P19" s="463"/>
      <c r="Q19" s="463"/>
      <c r="R19" s="464" t="s">
        <v>128</v>
      </c>
      <c r="S19" s="464"/>
      <c r="T19" s="463"/>
      <c r="U19" s="463"/>
      <c r="V19" s="463"/>
      <c r="W19" s="463"/>
      <c r="X19" s="463"/>
      <c r="Y19" s="465" t="s">
        <v>129</v>
      </c>
      <c r="Z19" s="465"/>
      <c r="AA19" s="465"/>
      <c r="AB19" s="465"/>
      <c r="AC19" s="465"/>
      <c r="AD19" s="465"/>
      <c r="AE19" s="465"/>
      <c r="AF19" s="465"/>
      <c r="AG19" s="465"/>
      <c r="AH19" s="465"/>
      <c r="AI19" s="465"/>
      <c r="AJ19" s="465"/>
      <c r="AK19" s="465"/>
      <c r="AL19" s="465"/>
      <c r="AM19" s="465"/>
      <c r="AN19" s="465"/>
      <c r="AO19" s="465"/>
      <c r="AP19" s="465"/>
      <c r="AQ19" s="465"/>
      <c r="AR19" s="465"/>
      <c r="AS19" s="465"/>
      <c r="AT19" s="465"/>
      <c r="AU19" s="465"/>
      <c r="AV19" s="465"/>
      <c r="AW19" s="465"/>
      <c r="AX19" s="465"/>
      <c r="AY19" s="465"/>
      <c r="AZ19" s="466"/>
    </row>
    <row r="20" spans="1:52" ht="20.149999999999999" customHeight="1">
      <c r="A20" s="459" t="s">
        <v>6</v>
      </c>
      <c r="B20" s="460"/>
      <c r="C20" s="460"/>
      <c r="D20" s="460"/>
      <c r="E20" s="460"/>
      <c r="F20" s="460"/>
      <c r="G20" s="460"/>
      <c r="H20" s="460"/>
      <c r="I20" s="460"/>
      <c r="J20" s="460"/>
      <c r="K20" s="460"/>
      <c r="L20" s="460"/>
      <c r="M20" s="460"/>
      <c r="N20" s="461"/>
      <c r="O20" s="462"/>
      <c r="P20" s="463"/>
      <c r="Q20" s="463"/>
      <c r="R20" s="464" t="s">
        <v>128</v>
      </c>
      <c r="S20" s="464"/>
      <c r="T20" s="463"/>
      <c r="U20" s="463"/>
      <c r="V20" s="463"/>
      <c r="W20" s="463"/>
      <c r="X20" s="463"/>
      <c r="Y20" s="465" t="s">
        <v>130</v>
      </c>
      <c r="Z20" s="465"/>
      <c r="AA20" s="465"/>
      <c r="AB20" s="465"/>
      <c r="AC20" s="465"/>
      <c r="AD20" s="465"/>
      <c r="AE20" s="465"/>
      <c r="AF20" s="465"/>
      <c r="AG20" s="465"/>
      <c r="AH20" s="465"/>
      <c r="AI20" s="465"/>
      <c r="AJ20" s="465"/>
      <c r="AK20" s="465"/>
      <c r="AL20" s="465"/>
      <c r="AM20" s="465"/>
      <c r="AN20" s="465"/>
      <c r="AO20" s="465"/>
      <c r="AP20" s="465"/>
      <c r="AQ20" s="465"/>
      <c r="AR20" s="465"/>
      <c r="AS20" s="465"/>
      <c r="AT20" s="465"/>
      <c r="AU20" s="465"/>
      <c r="AV20" s="465"/>
      <c r="AW20" s="465"/>
      <c r="AX20" s="465"/>
      <c r="AY20" s="465"/>
      <c r="AZ20" s="466"/>
    </row>
    <row r="21" spans="1:52" ht="20.149999999999999" customHeight="1">
      <c r="A21" s="459" t="s">
        <v>11</v>
      </c>
      <c r="B21" s="460"/>
      <c r="C21" s="460"/>
      <c r="D21" s="460"/>
      <c r="E21" s="460"/>
      <c r="F21" s="460"/>
      <c r="G21" s="460"/>
      <c r="H21" s="460"/>
      <c r="I21" s="460"/>
      <c r="J21" s="460"/>
      <c r="K21" s="460"/>
      <c r="L21" s="460"/>
      <c r="M21" s="460"/>
      <c r="N21" s="461"/>
      <c r="O21" s="462" t="s">
        <v>18</v>
      </c>
      <c r="P21" s="463"/>
      <c r="Q21" s="463"/>
      <c r="R21" s="464" t="s">
        <v>30</v>
      </c>
      <c r="S21" s="464"/>
      <c r="T21" s="463"/>
      <c r="U21" s="463"/>
      <c r="V21" s="463"/>
      <c r="W21" s="463"/>
      <c r="X21" s="463"/>
      <c r="Y21" s="465" t="s">
        <v>131</v>
      </c>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5"/>
      <c r="AY21" s="465"/>
      <c r="AZ21" s="466"/>
    </row>
    <row r="22" spans="1:52" ht="20.149999999999999" customHeight="1">
      <c r="A22" s="469" t="s">
        <v>14</v>
      </c>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c r="AI22" s="469"/>
      <c r="AJ22" s="469"/>
      <c r="AK22" s="469"/>
      <c r="AL22" s="469"/>
      <c r="AM22" s="469"/>
      <c r="AN22" s="469"/>
      <c r="AO22" s="469"/>
      <c r="AP22" s="469"/>
      <c r="AQ22" s="469"/>
      <c r="AR22" s="469"/>
      <c r="AS22" s="469"/>
      <c r="AT22" s="469"/>
      <c r="AU22" s="469"/>
      <c r="AV22" s="469"/>
      <c r="AW22" s="469"/>
      <c r="AX22" s="469"/>
      <c r="AY22" s="469"/>
      <c r="AZ22" s="469"/>
    </row>
    <row r="23" spans="1:52" ht="13">
      <c r="A23" s="467"/>
      <c r="B23" s="467"/>
      <c r="C23" s="467"/>
      <c r="D23" s="467"/>
      <c r="E23" s="467"/>
      <c r="F23" s="467"/>
      <c r="G23" s="467"/>
      <c r="H23" s="467"/>
      <c r="I23" s="467"/>
      <c r="J23" s="467"/>
      <c r="K23" s="467"/>
      <c r="L23" s="467"/>
      <c r="M23" s="467"/>
      <c r="N23" s="467"/>
      <c r="O23" s="467"/>
      <c r="P23" s="467"/>
      <c r="Q23" s="467"/>
      <c r="R23" s="467"/>
      <c r="S23" s="467"/>
      <c r="T23" s="467"/>
      <c r="U23" s="467"/>
      <c r="V23" s="467"/>
      <c r="W23" s="467"/>
      <c r="X23" s="467"/>
      <c r="Y23" s="467"/>
      <c r="Z23" s="467"/>
      <c r="AA23" s="467"/>
      <c r="AB23" s="467"/>
      <c r="AC23" s="467"/>
      <c r="AD23" s="467"/>
      <c r="AE23" s="467"/>
      <c r="AF23" s="467"/>
      <c r="AG23" s="467"/>
      <c r="AH23" s="467"/>
      <c r="AI23" s="467"/>
      <c r="AJ23" s="467"/>
      <c r="AK23" s="467"/>
      <c r="AL23" s="467"/>
      <c r="AM23" s="467"/>
      <c r="AN23" s="467"/>
      <c r="AO23" s="467"/>
      <c r="AP23" s="467"/>
      <c r="AQ23" s="467"/>
      <c r="AR23" s="467"/>
      <c r="AS23" s="467"/>
      <c r="AT23" s="467"/>
      <c r="AU23" s="467"/>
      <c r="AV23" s="467"/>
      <c r="AW23" s="467"/>
      <c r="AX23" s="467"/>
      <c r="AY23" s="467"/>
      <c r="AZ23" s="467"/>
    </row>
    <row r="24" spans="1:52" ht="20.149999999999999" customHeight="1">
      <c r="A24" s="470" t="s">
        <v>132</v>
      </c>
      <c r="B24" s="470"/>
      <c r="C24" s="470"/>
      <c r="D24" s="470"/>
      <c r="E24" s="470"/>
      <c r="F24" s="470"/>
      <c r="G24" s="470"/>
      <c r="H24" s="470"/>
      <c r="I24" s="470"/>
      <c r="J24" s="470"/>
      <c r="K24" s="470"/>
      <c r="L24" s="470"/>
      <c r="M24" s="470"/>
      <c r="N24" s="470"/>
      <c r="O24" s="470"/>
      <c r="P24" s="470"/>
      <c r="Q24" s="470"/>
      <c r="R24" s="470"/>
      <c r="S24" s="470"/>
      <c r="T24" s="470"/>
      <c r="U24" s="470"/>
      <c r="V24" s="470"/>
      <c r="W24" s="470"/>
      <c r="X24" s="470"/>
      <c r="Y24" s="470"/>
      <c r="Z24" s="470"/>
      <c r="AA24" s="470"/>
      <c r="AB24" s="470"/>
      <c r="AC24" s="470"/>
      <c r="AD24" s="470"/>
      <c r="AE24" s="470"/>
      <c r="AF24" s="470"/>
      <c r="AG24" s="470"/>
      <c r="AH24" s="470"/>
      <c r="AI24" s="470"/>
      <c r="AJ24" s="470"/>
      <c r="AK24" s="470"/>
      <c r="AL24" s="470"/>
      <c r="AM24" s="470"/>
      <c r="AN24" s="470"/>
      <c r="AO24" s="470"/>
      <c r="AP24" s="470"/>
      <c r="AQ24" s="470"/>
      <c r="AR24" s="470"/>
      <c r="AS24" s="470"/>
      <c r="AT24" s="470"/>
      <c r="AU24" s="470"/>
      <c r="AV24" s="470"/>
      <c r="AW24" s="470"/>
      <c r="AX24" s="470"/>
      <c r="AY24" s="470"/>
      <c r="AZ24" s="470"/>
    </row>
    <row r="25" spans="1:52" ht="20.149999999999999" customHeight="1">
      <c r="A25" s="166" t="s">
        <v>147</v>
      </c>
      <c r="B25" s="167"/>
      <c r="C25" s="167"/>
      <c r="D25" s="167"/>
      <c r="E25" s="167"/>
      <c r="F25" s="167"/>
      <c r="G25" s="167"/>
      <c r="H25" s="167"/>
      <c r="I25" s="168"/>
      <c r="J25" s="173" t="s">
        <v>17</v>
      </c>
      <c r="K25" s="409"/>
      <c r="L25" s="409"/>
      <c r="M25" s="409"/>
      <c r="N25" s="409"/>
      <c r="O25" s="409"/>
      <c r="P25" s="409"/>
      <c r="Q25" s="409"/>
      <c r="R25" s="409"/>
      <c r="S25" s="409"/>
      <c r="T25" s="409"/>
      <c r="U25" s="409"/>
      <c r="V25" s="409"/>
      <c r="W25" s="409"/>
      <c r="X25" s="409"/>
      <c r="Y25" s="409"/>
      <c r="Z25" s="472"/>
      <c r="AA25" s="472"/>
      <c r="AB25" s="472"/>
      <c r="AC25" s="472"/>
      <c r="AD25" s="472"/>
      <c r="AE25" s="472"/>
      <c r="AF25" s="472"/>
      <c r="AG25" s="472"/>
      <c r="AH25" s="472"/>
      <c r="AI25" s="472"/>
      <c r="AJ25" s="472"/>
      <c r="AK25" s="472"/>
      <c r="AL25" s="472"/>
      <c r="AM25" s="472"/>
      <c r="AN25" s="472"/>
      <c r="AO25" s="472"/>
      <c r="AP25" s="472"/>
      <c r="AQ25" s="472"/>
      <c r="AR25" s="472"/>
      <c r="AS25" s="472"/>
      <c r="AT25" s="472"/>
      <c r="AU25" s="472"/>
      <c r="AV25" s="472"/>
      <c r="AW25" s="472"/>
      <c r="AX25" s="472"/>
      <c r="AY25" s="472"/>
      <c r="AZ25" s="473"/>
    </row>
    <row r="26" spans="1:52" ht="20.149999999999999" customHeight="1">
      <c r="A26" s="202"/>
      <c r="B26" s="203"/>
      <c r="C26" s="442"/>
      <c r="D26" s="443" t="s">
        <v>133</v>
      </c>
      <c r="E26" s="444"/>
      <c r="F26" s="444"/>
      <c r="G26" s="444"/>
      <c r="H26" s="444"/>
      <c r="I26" s="444"/>
      <c r="J26" s="202"/>
      <c r="K26" s="203"/>
      <c r="L26" s="442"/>
      <c r="M26" s="444" t="s">
        <v>134</v>
      </c>
      <c r="N26" s="444"/>
      <c r="O26" s="444"/>
      <c r="P26" s="444"/>
      <c r="Q26" s="444"/>
      <c r="R26" s="444"/>
      <c r="S26" s="202" t="s">
        <v>12</v>
      </c>
      <c r="T26" s="203"/>
      <c r="U26" s="442"/>
      <c r="V26" s="471" t="s">
        <v>135</v>
      </c>
      <c r="W26" s="471"/>
      <c r="X26" s="471"/>
      <c r="Y26" s="471"/>
      <c r="Z26" s="471"/>
      <c r="AA26" s="471"/>
      <c r="AB26" s="202"/>
      <c r="AC26" s="203"/>
      <c r="AD26" s="442"/>
      <c r="AE26" s="444" t="s">
        <v>136</v>
      </c>
      <c r="AF26" s="444"/>
      <c r="AG26" s="444"/>
      <c r="AH26" s="444"/>
      <c r="AI26" s="444"/>
      <c r="AJ26" s="444"/>
      <c r="AK26" s="202"/>
      <c r="AL26" s="203"/>
      <c r="AM26" s="442"/>
      <c r="AN26" s="443" t="s">
        <v>137</v>
      </c>
      <c r="AO26" s="444"/>
      <c r="AP26" s="444"/>
      <c r="AQ26" s="444"/>
      <c r="AR26" s="444"/>
      <c r="AS26" s="444"/>
      <c r="AT26" s="444"/>
      <c r="AU26" s="444"/>
      <c r="AV26" s="444"/>
      <c r="AW26" s="444"/>
      <c r="AX26" s="444"/>
      <c r="AY26" s="444"/>
      <c r="AZ26" s="446"/>
    </row>
    <row r="27" spans="1:52" ht="20.149999999999999" customHeight="1">
      <c r="A27" s="202"/>
      <c r="B27" s="203"/>
      <c r="C27" s="442"/>
      <c r="D27" s="443" t="s">
        <v>138</v>
      </c>
      <c r="E27" s="444"/>
      <c r="F27" s="444"/>
      <c r="G27" s="444"/>
      <c r="H27" s="444"/>
      <c r="I27" s="444"/>
      <c r="J27" s="444"/>
      <c r="K27" s="444"/>
      <c r="L27" s="444"/>
      <c r="M27" s="444"/>
      <c r="N27" s="444"/>
      <c r="O27" s="444"/>
      <c r="P27" s="444"/>
      <c r="Q27" s="444"/>
      <c r="R27" s="444"/>
      <c r="S27" s="202" t="s">
        <v>12</v>
      </c>
      <c r="T27" s="203"/>
      <c r="U27" s="442"/>
      <c r="V27" s="445" t="s">
        <v>139</v>
      </c>
      <c r="W27" s="445"/>
      <c r="X27" s="445"/>
      <c r="Y27" s="445"/>
      <c r="Z27" s="445"/>
      <c r="AA27" s="445"/>
      <c r="AB27" s="445"/>
      <c r="AC27" s="445"/>
      <c r="AD27" s="445"/>
      <c r="AE27" s="445"/>
      <c r="AF27" s="445"/>
      <c r="AG27" s="445"/>
      <c r="AH27" s="445"/>
      <c r="AI27" s="445"/>
      <c r="AJ27" s="445"/>
      <c r="AK27" s="202" t="s">
        <v>12</v>
      </c>
      <c r="AL27" s="203"/>
      <c r="AM27" s="442"/>
      <c r="AN27" s="443" t="s">
        <v>140</v>
      </c>
      <c r="AO27" s="444"/>
      <c r="AP27" s="444"/>
      <c r="AQ27" s="444"/>
      <c r="AR27" s="444"/>
      <c r="AS27" s="444"/>
      <c r="AT27" s="444"/>
      <c r="AU27" s="444"/>
      <c r="AV27" s="444"/>
      <c r="AW27" s="444"/>
      <c r="AX27" s="444"/>
      <c r="AY27" s="444"/>
      <c r="AZ27" s="446"/>
    </row>
    <row r="28" spans="1:52" ht="20.149999999999999" customHeight="1">
      <c r="A28" s="447"/>
      <c r="B28" s="447"/>
      <c r="C28" s="448"/>
      <c r="D28" s="449" t="s">
        <v>141</v>
      </c>
      <c r="E28" s="449"/>
      <c r="F28" s="450"/>
      <c r="G28" s="450"/>
      <c r="H28" s="450"/>
      <c r="I28" s="450"/>
      <c r="J28" s="450"/>
      <c r="K28" s="450"/>
      <c r="L28" s="450"/>
      <c r="M28" s="450"/>
      <c r="N28" s="450"/>
      <c r="O28" s="450"/>
      <c r="P28" s="450"/>
      <c r="Q28" s="450"/>
      <c r="R28" s="450"/>
      <c r="S28" s="450"/>
      <c r="T28" s="450"/>
      <c r="U28" s="450"/>
      <c r="V28" s="450"/>
      <c r="W28" s="450"/>
      <c r="X28" s="450"/>
      <c r="Y28" s="450"/>
      <c r="Z28" s="450"/>
      <c r="AA28" s="450"/>
      <c r="AB28" s="450"/>
      <c r="AC28" s="450"/>
      <c r="AD28" s="450"/>
      <c r="AE28" s="450"/>
      <c r="AF28" s="450"/>
      <c r="AG28" s="450"/>
      <c r="AH28" s="450"/>
      <c r="AI28" s="450"/>
      <c r="AJ28" s="450"/>
      <c r="AK28" s="450"/>
      <c r="AL28" s="450"/>
      <c r="AM28" s="450"/>
      <c r="AN28" s="450"/>
      <c r="AO28" s="450"/>
      <c r="AP28" s="450"/>
      <c r="AQ28" s="450"/>
      <c r="AR28" s="450"/>
      <c r="AS28" s="450"/>
      <c r="AT28" s="450"/>
      <c r="AU28" s="450"/>
      <c r="AV28" s="450"/>
      <c r="AW28" s="450"/>
      <c r="AX28" s="450"/>
      <c r="AY28" s="450"/>
      <c r="AZ28" s="450"/>
    </row>
    <row r="29" spans="1:52" ht="20.149999999999999" customHeight="1">
      <c r="A29" s="451" t="s">
        <v>142</v>
      </c>
      <c r="B29" s="451"/>
      <c r="C29" s="451"/>
      <c r="D29" s="202"/>
      <c r="E29" s="203"/>
      <c r="F29" s="203"/>
      <c r="G29" s="452" t="s">
        <v>143</v>
      </c>
      <c r="H29" s="393"/>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393"/>
      <c r="AU29" s="393"/>
      <c r="AV29" s="393"/>
      <c r="AW29" s="393"/>
      <c r="AX29" s="393"/>
      <c r="AY29" s="393"/>
      <c r="AZ29" s="394"/>
    </row>
    <row r="30" spans="1:52" ht="20.149999999999999" customHeight="1">
      <c r="A30" s="451"/>
      <c r="B30" s="451"/>
      <c r="C30" s="451"/>
      <c r="D30" s="202"/>
      <c r="E30" s="203"/>
      <c r="F30" s="203"/>
      <c r="G30" s="453" t="s">
        <v>144</v>
      </c>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c r="AL30" s="454"/>
      <c r="AM30" s="454"/>
      <c r="AN30" s="454"/>
      <c r="AO30" s="454"/>
      <c r="AP30" s="454"/>
      <c r="AQ30" s="454"/>
      <c r="AR30" s="454"/>
      <c r="AS30" s="454"/>
      <c r="AT30" s="454"/>
      <c r="AU30" s="454"/>
      <c r="AV30" s="454"/>
      <c r="AW30" s="454"/>
      <c r="AX30" s="454"/>
      <c r="AY30" s="454"/>
      <c r="AZ30" s="455"/>
    </row>
    <row r="31" spans="1:52" ht="20.149999999999999" customHeight="1">
      <c r="A31" s="451"/>
      <c r="B31" s="451"/>
      <c r="C31" s="451"/>
      <c r="D31" s="202"/>
      <c r="E31" s="203"/>
      <c r="F31" s="203"/>
      <c r="G31" s="456" t="s">
        <v>145</v>
      </c>
      <c r="H31" s="457"/>
      <c r="I31" s="457"/>
      <c r="J31" s="457"/>
      <c r="K31" s="457"/>
      <c r="L31" s="457"/>
      <c r="M31" s="457"/>
      <c r="N31" s="457"/>
      <c r="O31" s="457"/>
      <c r="P31" s="457"/>
      <c r="Q31" s="457"/>
      <c r="R31" s="457"/>
      <c r="S31" s="457"/>
      <c r="T31" s="457"/>
      <c r="U31" s="457"/>
      <c r="V31" s="457"/>
      <c r="W31" s="457"/>
      <c r="X31" s="457"/>
      <c r="Y31" s="457"/>
      <c r="Z31" s="457"/>
      <c r="AA31" s="457"/>
      <c r="AB31" s="457"/>
      <c r="AC31" s="457"/>
      <c r="AD31" s="457"/>
      <c r="AE31" s="457"/>
      <c r="AF31" s="457"/>
      <c r="AG31" s="457"/>
      <c r="AH31" s="457"/>
      <c r="AI31" s="457"/>
      <c r="AJ31" s="457"/>
      <c r="AK31" s="457"/>
      <c r="AL31" s="457"/>
      <c r="AM31" s="457"/>
      <c r="AN31" s="457"/>
      <c r="AO31" s="457"/>
      <c r="AP31" s="457"/>
      <c r="AQ31" s="457"/>
      <c r="AR31" s="457"/>
      <c r="AS31" s="457"/>
      <c r="AT31" s="457"/>
      <c r="AU31" s="457"/>
      <c r="AV31" s="457"/>
      <c r="AW31" s="457"/>
      <c r="AX31" s="457"/>
      <c r="AY31" s="457"/>
      <c r="AZ31" s="458"/>
    </row>
    <row r="32" spans="1:52" ht="20.149999999999999" customHeight="1">
      <c r="A32" s="467" t="s">
        <v>146</v>
      </c>
      <c r="B32" s="468"/>
      <c r="C32" s="468"/>
      <c r="D32" s="468"/>
      <c r="E32" s="468"/>
      <c r="F32" s="468"/>
      <c r="G32" s="468"/>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468"/>
      <c r="AY32" s="468"/>
      <c r="AZ32" s="468"/>
    </row>
    <row r="33" spans="1:52" ht="8.15" customHeight="1">
      <c r="A33" s="467"/>
      <c r="B33" s="467"/>
      <c r="C33" s="467"/>
      <c r="D33" s="467"/>
      <c r="E33" s="467"/>
      <c r="F33" s="467"/>
      <c r="G33" s="467"/>
      <c r="H33" s="467"/>
      <c r="I33" s="467"/>
      <c r="J33" s="467"/>
      <c r="K33" s="467"/>
      <c r="L33" s="467"/>
      <c r="M33" s="467"/>
      <c r="N33" s="467"/>
      <c r="O33" s="467"/>
      <c r="P33" s="467"/>
      <c r="Q33" s="467"/>
      <c r="R33" s="467"/>
      <c r="S33" s="467"/>
      <c r="T33" s="467"/>
      <c r="U33" s="467"/>
      <c r="V33" s="467"/>
      <c r="W33" s="467"/>
      <c r="X33" s="467"/>
      <c r="Y33" s="467"/>
      <c r="Z33" s="467"/>
      <c r="AA33" s="467"/>
      <c r="AB33" s="467"/>
      <c r="AC33" s="467"/>
      <c r="AD33" s="467"/>
      <c r="AE33" s="467"/>
      <c r="AF33" s="467"/>
      <c r="AG33" s="467"/>
      <c r="AH33" s="467"/>
      <c r="AI33" s="467"/>
      <c r="AJ33" s="467"/>
      <c r="AK33" s="467"/>
      <c r="AL33" s="467"/>
      <c r="AM33" s="467"/>
      <c r="AN33" s="467"/>
      <c r="AO33" s="467"/>
      <c r="AP33" s="467"/>
      <c r="AQ33" s="467"/>
      <c r="AR33" s="467"/>
      <c r="AS33" s="467"/>
      <c r="AT33" s="467"/>
      <c r="AU33" s="467"/>
      <c r="AV33" s="467"/>
      <c r="AW33" s="467"/>
      <c r="AX33" s="467"/>
      <c r="AY33" s="467"/>
      <c r="AZ33" s="467"/>
    </row>
    <row r="34" spans="1:52" ht="20.149999999999999" customHeight="1">
      <c r="A34" s="412" t="s">
        <v>150</v>
      </c>
      <c r="B34" s="412"/>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2"/>
      <c r="AF34" s="412"/>
      <c r="AG34" s="412"/>
      <c r="AH34" s="412"/>
      <c r="AI34" s="412"/>
      <c r="AJ34" s="412"/>
      <c r="AK34" s="412"/>
      <c r="AL34" s="412"/>
      <c r="AM34" s="412"/>
      <c r="AN34" s="412"/>
      <c r="AO34" s="412"/>
      <c r="AP34" s="412"/>
      <c r="AQ34" s="412"/>
      <c r="AR34" s="412"/>
      <c r="AS34" s="412"/>
      <c r="AT34" s="412"/>
      <c r="AU34" s="412"/>
      <c r="AV34" s="412"/>
      <c r="AW34" s="412"/>
      <c r="AX34" s="412"/>
      <c r="AY34" s="412"/>
      <c r="AZ34" s="412"/>
    </row>
    <row r="35" spans="1:52" ht="13">
      <c r="A35" s="56" t="s">
        <v>303</v>
      </c>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2"/>
    </row>
    <row r="36" spans="1:52" ht="13">
      <c r="A36" s="57"/>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4"/>
    </row>
    <row r="37" spans="1:52" ht="13.4" customHeight="1">
      <c r="A37" s="57"/>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4"/>
    </row>
    <row r="38" spans="1:52" ht="13.4" customHeight="1">
      <c r="A38" s="58"/>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45"/>
      <c r="AW38" s="45"/>
      <c r="AX38" s="45"/>
      <c r="AY38" s="45"/>
      <c r="AZ38" s="46"/>
    </row>
    <row r="39" spans="1:52" ht="29.75" customHeight="1">
      <c r="A39" s="430" t="s">
        <v>302</v>
      </c>
      <c r="B39" s="431"/>
      <c r="C39" s="431"/>
      <c r="D39" s="431"/>
      <c r="E39" s="431"/>
      <c r="F39" s="431"/>
      <c r="G39" s="431"/>
      <c r="H39" s="431"/>
      <c r="I39" s="431"/>
      <c r="J39" s="431"/>
      <c r="K39" s="431"/>
      <c r="L39" s="431"/>
      <c r="M39" s="431"/>
      <c r="N39" s="431"/>
      <c r="O39" s="431"/>
      <c r="P39" s="431"/>
      <c r="Q39" s="431"/>
      <c r="R39" s="431"/>
      <c r="S39" s="431"/>
      <c r="T39" s="431"/>
      <c r="U39" s="431"/>
      <c r="V39" s="431"/>
      <c r="W39" s="431"/>
      <c r="X39" s="431"/>
      <c r="Y39" s="431"/>
      <c r="Z39" s="431"/>
      <c r="AA39" s="431"/>
      <c r="AB39" s="431"/>
      <c r="AC39" s="431"/>
      <c r="AD39" s="431"/>
      <c r="AE39" s="431"/>
      <c r="AF39" s="431"/>
      <c r="AG39" s="431"/>
      <c r="AH39" s="431"/>
      <c r="AI39" s="431"/>
      <c r="AJ39" s="431"/>
      <c r="AK39" s="431"/>
      <c r="AL39" s="431"/>
      <c r="AM39" s="431"/>
      <c r="AN39" s="431"/>
      <c r="AO39" s="431"/>
      <c r="AP39" s="431"/>
      <c r="AQ39" s="431"/>
      <c r="AR39" s="431"/>
      <c r="AS39" s="431"/>
      <c r="AT39" s="431"/>
      <c r="AU39" s="431"/>
      <c r="AV39" s="431"/>
      <c r="AW39" s="431"/>
      <c r="AX39" s="431"/>
      <c r="AY39" s="431"/>
      <c r="AZ39" s="431"/>
    </row>
    <row r="40" spans="1:52" s="30" customFormat="1" ht="8.15" customHeight="1">
      <c r="A40" s="467"/>
      <c r="B40" s="467"/>
      <c r="C40" s="467"/>
      <c r="D40" s="467"/>
      <c r="E40" s="467"/>
      <c r="F40" s="467"/>
      <c r="G40" s="467"/>
      <c r="H40" s="467"/>
      <c r="I40" s="467"/>
      <c r="J40" s="467"/>
      <c r="K40" s="467"/>
      <c r="L40" s="467"/>
      <c r="M40" s="467"/>
      <c r="N40" s="467"/>
      <c r="O40" s="467"/>
      <c r="P40" s="467"/>
      <c r="Q40" s="467"/>
      <c r="R40" s="467"/>
      <c r="S40" s="467"/>
      <c r="T40" s="467"/>
      <c r="U40" s="467"/>
      <c r="V40" s="467"/>
      <c r="W40" s="467"/>
      <c r="X40" s="467"/>
      <c r="Y40" s="467"/>
      <c r="Z40" s="467"/>
      <c r="AA40" s="467"/>
      <c r="AB40" s="467"/>
      <c r="AC40" s="467"/>
      <c r="AD40" s="467"/>
      <c r="AE40" s="467"/>
      <c r="AF40" s="467"/>
      <c r="AG40" s="467"/>
      <c r="AH40" s="467"/>
      <c r="AI40" s="467"/>
      <c r="AJ40" s="467"/>
      <c r="AK40" s="467"/>
      <c r="AL40" s="467"/>
      <c r="AM40" s="467"/>
      <c r="AN40" s="467"/>
      <c r="AO40" s="467"/>
      <c r="AP40" s="467"/>
      <c r="AQ40" s="467"/>
      <c r="AR40" s="467"/>
      <c r="AS40" s="467"/>
      <c r="AT40" s="467"/>
      <c r="AU40" s="467"/>
      <c r="AV40" s="467"/>
      <c r="AW40" s="467"/>
      <c r="AX40" s="467"/>
      <c r="AY40" s="467"/>
      <c r="AZ40" s="467"/>
    </row>
    <row r="41" spans="1:52" ht="20.149999999999999" customHeight="1">
      <c r="A41" s="342" t="s">
        <v>151</v>
      </c>
      <c r="B41" s="342"/>
      <c r="C41" s="342"/>
      <c r="D41" s="342"/>
      <c r="E41" s="342"/>
      <c r="F41" s="342"/>
      <c r="G41" s="342"/>
      <c r="H41" s="342"/>
      <c r="I41" s="342"/>
      <c r="J41" s="342"/>
      <c r="K41" s="342"/>
      <c r="L41" s="342"/>
      <c r="M41" s="342"/>
      <c r="N41" s="342"/>
      <c r="O41" s="342"/>
      <c r="P41" s="342"/>
      <c r="Q41" s="342"/>
      <c r="R41" s="342"/>
      <c r="S41" s="342"/>
      <c r="T41" s="342"/>
      <c r="U41" s="342"/>
      <c r="V41" s="342"/>
      <c r="W41" s="342"/>
      <c r="X41" s="342"/>
      <c r="Y41" s="342"/>
      <c r="Z41" s="342"/>
      <c r="AA41" s="342"/>
      <c r="AB41" s="342"/>
      <c r="AC41" s="342"/>
      <c r="AD41" s="342"/>
      <c r="AE41" s="342"/>
      <c r="AF41" s="342"/>
      <c r="AG41" s="342"/>
      <c r="AH41" s="342"/>
      <c r="AI41" s="342"/>
      <c r="AJ41" s="342"/>
      <c r="AK41" s="342"/>
      <c r="AL41" s="342"/>
      <c r="AM41" s="342"/>
      <c r="AN41" s="342"/>
      <c r="AO41" s="342"/>
      <c r="AP41" s="342"/>
      <c r="AQ41" s="342"/>
      <c r="AR41" s="342"/>
      <c r="AS41" s="342"/>
      <c r="AT41" s="342"/>
      <c r="AU41" s="342"/>
      <c r="AV41" s="342"/>
      <c r="AW41" s="342"/>
      <c r="AX41" s="342"/>
      <c r="AY41" s="342"/>
      <c r="AZ41" s="342"/>
    </row>
    <row r="42" spans="1:52" ht="20.149999999999999" customHeight="1">
      <c r="A42" s="432" t="s">
        <v>152</v>
      </c>
      <c r="B42" s="433"/>
      <c r="C42" s="433"/>
      <c r="D42" s="433"/>
      <c r="E42" s="433"/>
      <c r="F42" s="433"/>
      <c r="G42" s="433"/>
      <c r="H42" s="433"/>
      <c r="I42" s="433"/>
      <c r="J42" s="433"/>
      <c r="K42" s="433"/>
      <c r="L42" s="433"/>
      <c r="M42" s="433"/>
      <c r="N42" s="433"/>
      <c r="O42" s="433"/>
      <c r="P42" s="433"/>
      <c r="Q42" s="433"/>
      <c r="R42" s="433"/>
      <c r="S42" s="433"/>
      <c r="T42" s="433"/>
      <c r="U42" s="433"/>
      <c r="V42" s="433"/>
      <c r="W42" s="433"/>
      <c r="X42" s="433"/>
      <c r="Y42" s="433"/>
      <c r="Z42" s="433"/>
      <c r="AA42" s="433"/>
      <c r="AB42" s="434"/>
      <c r="AC42" s="413"/>
      <c r="AD42" s="410"/>
      <c r="AE42" s="410"/>
      <c r="AF42" s="410"/>
      <c r="AG42" s="433" t="s">
        <v>1</v>
      </c>
      <c r="AH42" s="433"/>
      <c r="AI42" s="433"/>
      <c r="AJ42" s="433"/>
      <c r="AK42" s="433"/>
      <c r="AL42" s="433"/>
      <c r="AM42" s="433"/>
      <c r="AN42" s="433"/>
      <c r="AO42" s="433"/>
      <c r="AP42" s="433"/>
      <c r="AQ42" s="433"/>
      <c r="AR42" s="433"/>
      <c r="AS42" s="433"/>
      <c r="AT42" s="433"/>
      <c r="AU42" s="433"/>
      <c r="AV42" s="433"/>
      <c r="AW42" s="410"/>
      <c r="AX42" s="410"/>
      <c r="AY42" s="410"/>
      <c r="AZ42" s="411"/>
    </row>
    <row r="43" spans="1:52" ht="20.149999999999999" customHeight="1">
      <c r="A43" s="389"/>
      <c r="B43" s="390"/>
      <c r="C43" s="391"/>
      <c r="D43" s="406" t="s">
        <v>153</v>
      </c>
      <c r="E43" s="407"/>
      <c r="F43" s="407"/>
      <c r="G43" s="407"/>
      <c r="H43" s="407"/>
      <c r="I43" s="407"/>
      <c r="J43" s="407"/>
      <c r="K43" s="407"/>
      <c r="L43" s="407"/>
      <c r="M43" s="407"/>
      <c r="N43" s="407"/>
      <c r="O43" s="407"/>
      <c r="P43" s="407"/>
      <c r="Q43" s="407"/>
      <c r="R43" s="407"/>
      <c r="S43" s="407"/>
      <c r="T43" s="407"/>
      <c r="U43" s="407"/>
      <c r="V43" s="407"/>
      <c r="W43" s="407"/>
      <c r="X43" s="407"/>
      <c r="Y43" s="407"/>
      <c r="Z43" s="407"/>
      <c r="AA43" s="407"/>
      <c r="AB43" s="408"/>
      <c r="AC43" s="413"/>
      <c r="AD43" s="410"/>
      <c r="AE43" s="410"/>
      <c r="AF43" s="410"/>
      <c r="AG43" s="409"/>
      <c r="AH43" s="409"/>
      <c r="AI43" s="409"/>
      <c r="AJ43" s="409"/>
      <c r="AK43" s="409"/>
      <c r="AL43" s="409"/>
      <c r="AM43" s="409"/>
      <c r="AN43" s="409"/>
      <c r="AO43" s="409"/>
      <c r="AP43" s="409"/>
      <c r="AQ43" s="409"/>
      <c r="AR43" s="409"/>
      <c r="AS43" s="409"/>
      <c r="AT43" s="409"/>
      <c r="AU43" s="409"/>
      <c r="AV43" s="409"/>
      <c r="AW43" s="410"/>
      <c r="AX43" s="410"/>
      <c r="AY43" s="410"/>
      <c r="AZ43" s="411"/>
    </row>
    <row r="44" spans="1:52" ht="20.149999999999999" customHeight="1">
      <c r="A44" s="389"/>
      <c r="B44" s="390"/>
      <c r="C44" s="391"/>
      <c r="D44" s="406" t="s">
        <v>154</v>
      </c>
      <c r="E44" s="407"/>
      <c r="F44" s="407"/>
      <c r="G44" s="407"/>
      <c r="H44" s="407"/>
      <c r="I44" s="407"/>
      <c r="J44" s="407"/>
      <c r="K44" s="407"/>
      <c r="L44" s="407"/>
      <c r="M44" s="407"/>
      <c r="N44" s="407"/>
      <c r="O44" s="407"/>
      <c r="P44" s="407"/>
      <c r="Q44" s="407"/>
      <c r="R44" s="407"/>
      <c r="S44" s="407"/>
      <c r="T44" s="407"/>
      <c r="U44" s="407"/>
      <c r="V44" s="407"/>
      <c r="W44" s="407"/>
      <c r="X44" s="407"/>
      <c r="Y44" s="407"/>
      <c r="Z44" s="407"/>
      <c r="AA44" s="407"/>
      <c r="AB44" s="408"/>
      <c r="AC44" s="413"/>
      <c r="AD44" s="410"/>
      <c r="AE44" s="410"/>
      <c r="AF44" s="410"/>
      <c r="AG44" s="409"/>
      <c r="AH44" s="409"/>
      <c r="AI44" s="409"/>
      <c r="AJ44" s="409"/>
      <c r="AK44" s="409"/>
      <c r="AL44" s="409"/>
      <c r="AM44" s="409"/>
      <c r="AN44" s="409"/>
      <c r="AO44" s="409"/>
      <c r="AP44" s="409"/>
      <c r="AQ44" s="409"/>
      <c r="AR44" s="409"/>
      <c r="AS44" s="409"/>
      <c r="AT44" s="409"/>
      <c r="AU44" s="409"/>
      <c r="AV44" s="409"/>
      <c r="AW44" s="410"/>
      <c r="AX44" s="410"/>
      <c r="AY44" s="410"/>
      <c r="AZ44" s="411"/>
    </row>
    <row r="45" spans="1:52" ht="20.149999999999999" customHeight="1">
      <c r="A45" s="389"/>
      <c r="B45" s="390"/>
      <c r="C45" s="391"/>
      <c r="D45" s="406" t="s">
        <v>33</v>
      </c>
      <c r="E45" s="407"/>
      <c r="F45" s="407"/>
      <c r="G45" s="407"/>
      <c r="H45" s="407"/>
      <c r="I45" s="407"/>
      <c r="J45" s="407"/>
      <c r="K45" s="407"/>
      <c r="L45" s="407"/>
      <c r="M45" s="407"/>
      <c r="N45" s="407"/>
      <c r="O45" s="407"/>
      <c r="P45" s="407"/>
      <c r="Q45" s="407"/>
      <c r="R45" s="407"/>
      <c r="S45" s="407"/>
      <c r="T45" s="407"/>
      <c r="U45" s="407"/>
      <c r="V45" s="407"/>
      <c r="W45" s="407"/>
      <c r="X45" s="407"/>
      <c r="Y45" s="407"/>
      <c r="Z45" s="407"/>
      <c r="AA45" s="407"/>
      <c r="AB45" s="408"/>
      <c r="AC45" s="413"/>
      <c r="AD45" s="410"/>
      <c r="AE45" s="410"/>
      <c r="AF45" s="410"/>
      <c r="AG45" s="409"/>
      <c r="AH45" s="409"/>
      <c r="AI45" s="409"/>
      <c r="AJ45" s="409"/>
      <c r="AK45" s="409"/>
      <c r="AL45" s="409"/>
      <c r="AM45" s="409"/>
      <c r="AN45" s="409"/>
      <c r="AO45" s="409"/>
      <c r="AP45" s="409"/>
      <c r="AQ45" s="409"/>
      <c r="AR45" s="409"/>
      <c r="AS45" s="409"/>
      <c r="AT45" s="409"/>
      <c r="AU45" s="409"/>
      <c r="AV45" s="409"/>
      <c r="AW45" s="410"/>
      <c r="AX45" s="410"/>
      <c r="AY45" s="410"/>
      <c r="AZ45" s="411"/>
    </row>
    <row r="46" spans="1:52" s="2" customFormat="1" ht="24" customHeight="1">
      <c r="A46" s="247" t="s">
        <v>155</v>
      </c>
      <c r="B46" s="247"/>
      <c r="C46" s="247"/>
      <c r="D46" s="247"/>
      <c r="E46" s="247"/>
      <c r="F46" s="247"/>
      <c r="G46" s="247"/>
      <c r="H46" s="247"/>
      <c r="I46" s="247"/>
      <c r="J46" s="247"/>
      <c r="K46" s="247"/>
      <c r="L46" s="247"/>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row>
    <row r="47" spans="1:52" ht="28.4" customHeight="1">
      <c r="A47" s="342" t="s">
        <v>156</v>
      </c>
      <c r="B47" s="342"/>
      <c r="C47" s="342"/>
      <c r="D47" s="342"/>
      <c r="E47" s="342"/>
      <c r="F47" s="342"/>
      <c r="G47" s="342"/>
      <c r="H47" s="342"/>
      <c r="I47" s="342"/>
      <c r="J47" s="342"/>
      <c r="K47" s="342"/>
      <c r="L47" s="342"/>
      <c r="M47" s="342"/>
      <c r="N47" s="342"/>
      <c r="O47" s="342"/>
      <c r="P47" s="342"/>
      <c r="Q47" s="342"/>
      <c r="R47" s="342"/>
      <c r="S47" s="342"/>
      <c r="T47" s="342"/>
      <c r="U47" s="342"/>
      <c r="V47" s="342"/>
      <c r="W47" s="342"/>
      <c r="X47" s="342"/>
      <c r="Y47" s="342"/>
      <c r="Z47" s="342"/>
      <c r="AA47" s="342"/>
      <c r="AB47" s="342"/>
      <c r="AC47" s="342"/>
      <c r="AD47" s="342"/>
      <c r="AE47" s="342"/>
      <c r="AF47" s="342"/>
      <c r="AG47" s="342"/>
      <c r="AH47" s="342"/>
      <c r="AI47" s="342"/>
      <c r="AJ47" s="342"/>
      <c r="AK47" s="342"/>
      <c r="AL47" s="342"/>
      <c r="AM47" s="342"/>
      <c r="AN47" s="342"/>
      <c r="AO47" s="342"/>
      <c r="AP47" s="342"/>
      <c r="AQ47" s="342"/>
      <c r="AR47" s="342"/>
      <c r="AS47" s="342"/>
      <c r="AT47" s="342"/>
      <c r="AU47" s="342"/>
      <c r="AV47" s="342"/>
      <c r="AW47" s="342"/>
      <c r="AX47" s="342"/>
      <c r="AY47" s="342"/>
      <c r="AZ47" s="342"/>
    </row>
    <row r="48" spans="1:52" ht="20.149999999999999" customHeight="1">
      <c r="A48" s="414" t="s">
        <v>34</v>
      </c>
      <c r="B48" s="281"/>
      <c r="C48" s="281"/>
      <c r="D48" s="281"/>
      <c r="E48" s="281"/>
      <c r="F48" s="281"/>
      <c r="G48" s="281"/>
      <c r="H48" s="281"/>
      <c r="I48" s="281"/>
      <c r="J48" s="281"/>
      <c r="K48" s="281"/>
      <c r="L48" s="281"/>
      <c r="M48" s="282"/>
      <c r="N48" s="415" t="s">
        <v>35</v>
      </c>
      <c r="O48" s="415"/>
      <c r="P48" s="415"/>
      <c r="Q48" s="415"/>
      <c r="R48" s="415"/>
      <c r="S48" s="415"/>
      <c r="T48" s="415"/>
      <c r="U48" s="415"/>
      <c r="V48" s="415"/>
      <c r="W48" s="415"/>
      <c r="X48" s="415"/>
      <c r="Y48" s="415"/>
      <c r="Z48" s="415"/>
      <c r="AA48" s="415"/>
      <c r="AB48" s="415"/>
      <c r="AC48" s="415"/>
      <c r="AD48" s="415"/>
      <c r="AE48" s="415"/>
      <c r="AF48" s="415"/>
      <c r="AG48" s="415"/>
      <c r="AH48" s="415"/>
      <c r="AI48" s="415"/>
      <c r="AJ48" s="415"/>
      <c r="AK48" s="415"/>
      <c r="AL48" s="415"/>
      <c r="AM48" s="415"/>
      <c r="AN48" s="415"/>
      <c r="AO48" s="415"/>
      <c r="AP48" s="415"/>
      <c r="AQ48" s="415"/>
      <c r="AR48" s="415"/>
      <c r="AS48" s="415"/>
      <c r="AT48" s="415"/>
      <c r="AU48" s="415"/>
      <c r="AV48" s="415"/>
      <c r="AW48" s="415"/>
      <c r="AX48" s="415"/>
      <c r="AY48" s="415"/>
      <c r="AZ48" s="416"/>
    </row>
    <row r="49" spans="1:52" ht="20.149999999999999" customHeight="1">
      <c r="A49" s="283"/>
      <c r="B49" s="284"/>
      <c r="C49" s="284"/>
      <c r="D49" s="284"/>
      <c r="E49" s="284"/>
      <c r="F49" s="284"/>
      <c r="G49" s="284"/>
      <c r="H49" s="284"/>
      <c r="I49" s="284"/>
      <c r="J49" s="284"/>
      <c r="K49" s="284"/>
      <c r="L49" s="284"/>
      <c r="M49" s="285"/>
      <c r="N49" s="330" t="s">
        <v>36</v>
      </c>
      <c r="O49" s="331"/>
      <c r="P49" s="331"/>
      <c r="Q49" s="332"/>
      <c r="R49" s="417" t="s">
        <v>37</v>
      </c>
      <c r="S49" s="418"/>
      <c r="T49" s="418"/>
      <c r="U49" s="418"/>
      <c r="V49" s="418"/>
      <c r="W49" s="418"/>
      <c r="X49" s="418"/>
      <c r="Y49" s="418"/>
      <c r="Z49" s="418"/>
      <c r="AA49" s="418"/>
      <c r="AB49" s="418"/>
      <c r="AC49" s="418"/>
      <c r="AD49" s="418"/>
      <c r="AE49" s="418"/>
      <c r="AF49" s="418"/>
      <c r="AG49" s="418"/>
      <c r="AH49" s="418"/>
      <c r="AI49" s="418"/>
      <c r="AJ49" s="418"/>
      <c r="AK49" s="418"/>
      <c r="AL49" s="418"/>
      <c r="AM49" s="418"/>
      <c r="AN49" s="418"/>
      <c r="AO49" s="419"/>
      <c r="AP49" s="420" t="s">
        <v>384</v>
      </c>
      <c r="AQ49" s="421"/>
      <c r="AR49" s="421"/>
      <c r="AS49" s="421"/>
      <c r="AT49" s="421"/>
      <c r="AU49" s="421"/>
      <c r="AV49" s="421"/>
      <c r="AW49" s="421"/>
      <c r="AX49" s="421"/>
      <c r="AY49" s="421"/>
      <c r="AZ49" s="422"/>
    </row>
    <row r="50" spans="1:52" ht="20.149999999999999" customHeight="1">
      <c r="A50" s="286"/>
      <c r="B50" s="287"/>
      <c r="C50" s="287"/>
      <c r="D50" s="287"/>
      <c r="E50" s="287"/>
      <c r="F50" s="287"/>
      <c r="G50" s="287"/>
      <c r="H50" s="287"/>
      <c r="I50" s="287"/>
      <c r="J50" s="287"/>
      <c r="K50" s="287"/>
      <c r="L50" s="287"/>
      <c r="M50" s="288"/>
      <c r="N50" s="333"/>
      <c r="O50" s="334"/>
      <c r="P50" s="334"/>
      <c r="Q50" s="335"/>
      <c r="R50" s="423" t="s">
        <v>36</v>
      </c>
      <c r="S50" s="424"/>
      <c r="T50" s="425"/>
      <c r="U50" s="426" t="s">
        <v>38</v>
      </c>
      <c r="V50" s="426"/>
      <c r="W50" s="426"/>
      <c r="X50" s="427" t="s">
        <v>39</v>
      </c>
      <c r="Y50" s="428"/>
      <c r="Z50" s="428"/>
      <c r="AA50" s="427" t="s">
        <v>40</v>
      </c>
      <c r="AB50" s="428"/>
      <c r="AC50" s="428"/>
      <c r="AD50" s="427" t="s">
        <v>41</v>
      </c>
      <c r="AE50" s="428"/>
      <c r="AF50" s="428"/>
      <c r="AG50" s="427" t="s">
        <v>42</v>
      </c>
      <c r="AH50" s="428"/>
      <c r="AI50" s="428"/>
      <c r="AJ50" s="427" t="s">
        <v>43</v>
      </c>
      <c r="AK50" s="428"/>
      <c r="AL50" s="428"/>
      <c r="AM50" s="427" t="s">
        <v>44</v>
      </c>
      <c r="AN50" s="435"/>
      <c r="AO50" s="435"/>
      <c r="AP50" s="423" t="s">
        <v>45</v>
      </c>
      <c r="AQ50" s="424"/>
      <c r="AR50" s="424"/>
      <c r="AS50" s="424"/>
      <c r="AT50" s="424"/>
      <c r="AU50" s="424"/>
      <c r="AV50" s="424"/>
      <c r="AW50" s="425"/>
      <c r="AX50" s="429" t="s">
        <v>46</v>
      </c>
      <c r="AY50" s="429"/>
      <c r="AZ50" s="429"/>
    </row>
    <row r="51" spans="1:52" ht="20.149999999999999" customHeight="1">
      <c r="A51" s="406" t="s">
        <v>586</v>
      </c>
      <c r="B51" s="407"/>
      <c r="C51" s="407"/>
      <c r="D51" s="407"/>
      <c r="E51" s="407"/>
      <c r="F51" s="407"/>
      <c r="G51" s="407"/>
      <c r="H51" s="407"/>
      <c r="I51" s="407"/>
      <c r="J51" s="407"/>
      <c r="K51" s="407"/>
      <c r="L51" s="407"/>
      <c r="M51" s="408"/>
      <c r="N51" s="389"/>
      <c r="O51" s="390"/>
      <c r="P51" s="390"/>
      <c r="Q51" s="391"/>
      <c r="R51" s="395"/>
      <c r="S51" s="396"/>
      <c r="T51" s="397"/>
      <c r="U51" s="395"/>
      <c r="V51" s="396"/>
      <c r="W51" s="397"/>
      <c r="X51" s="395"/>
      <c r="Y51" s="396"/>
      <c r="Z51" s="397"/>
      <c r="AA51" s="395"/>
      <c r="AB51" s="396"/>
      <c r="AC51" s="397"/>
      <c r="AD51" s="395"/>
      <c r="AE51" s="396"/>
      <c r="AF51" s="397"/>
      <c r="AG51" s="395"/>
      <c r="AH51" s="396"/>
      <c r="AI51" s="397"/>
      <c r="AJ51" s="395"/>
      <c r="AK51" s="396"/>
      <c r="AL51" s="397"/>
      <c r="AM51" s="395"/>
      <c r="AN51" s="396"/>
      <c r="AO51" s="397"/>
      <c r="AP51" s="389"/>
      <c r="AQ51" s="390"/>
      <c r="AR51" s="390"/>
      <c r="AS51" s="390"/>
      <c r="AT51" s="390"/>
      <c r="AU51" s="390"/>
      <c r="AV51" s="390"/>
      <c r="AW51" s="391"/>
      <c r="AX51" s="379"/>
      <c r="AY51" s="380"/>
      <c r="AZ51" s="381"/>
    </row>
    <row r="52" spans="1:52" ht="20.149999999999999" customHeight="1">
      <c r="A52" s="406" t="s">
        <v>394</v>
      </c>
      <c r="B52" s="407"/>
      <c r="C52" s="407"/>
      <c r="D52" s="407"/>
      <c r="E52" s="407"/>
      <c r="F52" s="407"/>
      <c r="G52" s="407"/>
      <c r="H52" s="407"/>
      <c r="I52" s="407"/>
      <c r="J52" s="407"/>
      <c r="K52" s="407"/>
      <c r="L52" s="407"/>
      <c r="M52" s="408"/>
      <c r="N52" s="389"/>
      <c r="O52" s="390"/>
      <c r="P52" s="390"/>
      <c r="Q52" s="391"/>
      <c r="R52" s="395"/>
      <c r="S52" s="396"/>
      <c r="T52" s="397"/>
      <c r="U52" s="395"/>
      <c r="V52" s="396"/>
      <c r="W52" s="397"/>
      <c r="X52" s="395"/>
      <c r="Y52" s="396"/>
      <c r="Z52" s="397"/>
      <c r="AA52" s="395"/>
      <c r="AB52" s="396"/>
      <c r="AC52" s="397"/>
      <c r="AD52" s="395"/>
      <c r="AE52" s="396"/>
      <c r="AF52" s="397"/>
      <c r="AG52" s="395"/>
      <c r="AH52" s="396"/>
      <c r="AI52" s="397"/>
      <c r="AJ52" s="395"/>
      <c r="AK52" s="396"/>
      <c r="AL52" s="397"/>
      <c r="AM52" s="395"/>
      <c r="AN52" s="396"/>
      <c r="AO52" s="397"/>
      <c r="AP52" s="389"/>
      <c r="AQ52" s="390"/>
      <c r="AR52" s="390"/>
      <c r="AS52" s="390"/>
      <c r="AT52" s="390"/>
      <c r="AU52" s="390"/>
      <c r="AV52" s="390"/>
      <c r="AW52" s="391"/>
      <c r="AX52" s="379"/>
      <c r="AY52" s="380"/>
      <c r="AZ52" s="381"/>
    </row>
    <row r="53" spans="1:52" ht="20.149999999999999" customHeight="1">
      <c r="A53" s="406" t="s">
        <v>395</v>
      </c>
      <c r="B53" s="407"/>
      <c r="C53" s="407"/>
      <c r="D53" s="407"/>
      <c r="E53" s="407"/>
      <c r="F53" s="407"/>
      <c r="G53" s="407"/>
      <c r="H53" s="407"/>
      <c r="I53" s="407"/>
      <c r="J53" s="407"/>
      <c r="K53" s="407"/>
      <c r="L53" s="407"/>
      <c r="M53" s="408"/>
      <c r="N53" s="389"/>
      <c r="O53" s="390"/>
      <c r="P53" s="390"/>
      <c r="Q53" s="391"/>
      <c r="R53" s="395"/>
      <c r="S53" s="396"/>
      <c r="T53" s="397"/>
      <c r="U53" s="395"/>
      <c r="V53" s="396"/>
      <c r="W53" s="397"/>
      <c r="X53" s="395"/>
      <c r="Y53" s="396"/>
      <c r="Z53" s="397"/>
      <c r="AA53" s="395"/>
      <c r="AB53" s="396"/>
      <c r="AC53" s="397"/>
      <c r="AD53" s="395"/>
      <c r="AE53" s="396"/>
      <c r="AF53" s="397"/>
      <c r="AG53" s="395"/>
      <c r="AH53" s="396"/>
      <c r="AI53" s="397"/>
      <c r="AJ53" s="395"/>
      <c r="AK53" s="396"/>
      <c r="AL53" s="397"/>
      <c r="AM53" s="395"/>
      <c r="AN53" s="396"/>
      <c r="AO53" s="397"/>
      <c r="AP53" s="389"/>
      <c r="AQ53" s="390"/>
      <c r="AR53" s="390"/>
      <c r="AS53" s="390"/>
      <c r="AT53" s="390"/>
      <c r="AU53" s="390"/>
      <c r="AV53" s="390"/>
      <c r="AW53" s="391"/>
      <c r="AX53" s="379"/>
      <c r="AY53" s="380"/>
      <c r="AZ53" s="381"/>
    </row>
    <row r="54" spans="1:52" ht="20.149999999999999" customHeight="1">
      <c r="A54" s="406" t="s">
        <v>396</v>
      </c>
      <c r="B54" s="407"/>
      <c r="C54" s="407"/>
      <c r="D54" s="407"/>
      <c r="E54" s="407"/>
      <c r="F54" s="407"/>
      <c r="G54" s="407"/>
      <c r="H54" s="407"/>
      <c r="I54" s="407"/>
      <c r="J54" s="407"/>
      <c r="K54" s="407"/>
      <c r="L54" s="407"/>
      <c r="M54" s="408"/>
      <c r="N54" s="389"/>
      <c r="O54" s="390"/>
      <c r="P54" s="390"/>
      <c r="Q54" s="391"/>
      <c r="R54" s="395"/>
      <c r="S54" s="396"/>
      <c r="T54" s="397"/>
      <c r="U54" s="395"/>
      <c r="V54" s="396"/>
      <c r="W54" s="397"/>
      <c r="X54" s="395"/>
      <c r="Y54" s="396"/>
      <c r="Z54" s="397"/>
      <c r="AA54" s="395"/>
      <c r="AB54" s="396"/>
      <c r="AC54" s="397"/>
      <c r="AD54" s="395"/>
      <c r="AE54" s="396"/>
      <c r="AF54" s="397"/>
      <c r="AG54" s="395"/>
      <c r="AH54" s="396"/>
      <c r="AI54" s="397"/>
      <c r="AJ54" s="395"/>
      <c r="AK54" s="396"/>
      <c r="AL54" s="397"/>
      <c r="AM54" s="395"/>
      <c r="AN54" s="396"/>
      <c r="AO54" s="397"/>
      <c r="AP54" s="389"/>
      <c r="AQ54" s="390"/>
      <c r="AR54" s="390"/>
      <c r="AS54" s="390"/>
      <c r="AT54" s="390"/>
      <c r="AU54" s="390"/>
      <c r="AV54" s="390"/>
      <c r="AW54" s="391"/>
      <c r="AX54" s="379"/>
      <c r="AY54" s="380"/>
      <c r="AZ54" s="381"/>
    </row>
    <row r="55" spans="1:52" ht="20.149999999999999" customHeight="1">
      <c r="A55" s="190" t="s">
        <v>157</v>
      </c>
      <c r="B55" s="191"/>
      <c r="C55" s="191"/>
      <c r="D55" s="191"/>
      <c r="E55" s="191"/>
      <c r="F55" s="191"/>
      <c r="G55" s="191"/>
      <c r="H55" s="191"/>
      <c r="I55" s="191"/>
      <c r="J55" s="191"/>
      <c r="K55" s="191"/>
      <c r="L55" s="191"/>
      <c r="M55" s="192"/>
      <c r="N55" s="389"/>
      <c r="O55" s="390"/>
      <c r="P55" s="390"/>
      <c r="Q55" s="390"/>
      <c r="R55" s="390"/>
      <c r="S55" s="390"/>
      <c r="T55" s="391"/>
      <c r="U55" s="395"/>
      <c r="V55" s="396"/>
      <c r="W55" s="397"/>
      <c r="X55" s="395"/>
      <c r="Y55" s="396"/>
      <c r="Z55" s="397"/>
      <c r="AA55" s="395"/>
      <c r="AB55" s="396"/>
      <c r="AC55" s="397"/>
      <c r="AD55" s="395"/>
      <c r="AE55" s="396"/>
      <c r="AF55" s="397"/>
      <c r="AG55" s="395"/>
      <c r="AH55" s="396"/>
      <c r="AI55" s="397"/>
      <c r="AJ55" s="395"/>
      <c r="AK55" s="396"/>
      <c r="AL55" s="397"/>
      <c r="AM55" s="395"/>
      <c r="AN55" s="396"/>
      <c r="AO55" s="397"/>
      <c r="AP55" s="400"/>
      <c r="AQ55" s="401"/>
      <c r="AR55" s="401"/>
      <c r="AS55" s="401"/>
      <c r="AT55" s="401"/>
      <c r="AU55" s="401"/>
      <c r="AV55" s="401"/>
      <c r="AW55" s="402"/>
      <c r="AX55" s="403"/>
      <c r="AY55" s="404"/>
      <c r="AZ55" s="405"/>
    </row>
    <row r="56" spans="1:52" ht="20.149999999999999" customHeight="1">
      <c r="A56" s="190" t="s">
        <v>158</v>
      </c>
      <c r="B56" s="191"/>
      <c r="C56" s="191"/>
      <c r="D56" s="191"/>
      <c r="E56" s="191"/>
      <c r="F56" s="191"/>
      <c r="G56" s="191"/>
      <c r="H56" s="191"/>
      <c r="I56" s="191"/>
      <c r="J56" s="191"/>
      <c r="K56" s="191"/>
      <c r="L56" s="191"/>
      <c r="M56" s="192"/>
      <c r="N56" s="389"/>
      <c r="O56" s="390"/>
      <c r="P56" s="390"/>
      <c r="Q56" s="391"/>
      <c r="R56" s="395"/>
      <c r="S56" s="396"/>
      <c r="T56" s="397"/>
      <c r="U56" s="395"/>
      <c r="V56" s="396"/>
      <c r="W56" s="397"/>
      <c r="X56" s="395"/>
      <c r="Y56" s="396"/>
      <c r="Z56" s="397"/>
      <c r="AA56" s="395"/>
      <c r="AB56" s="396"/>
      <c r="AC56" s="397"/>
      <c r="AD56" s="395"/>
      <c r="AE56" s="396"/>
      <c r="AF56" s="397"/>
      <c r="AG56" s="395"/>
      <c r="AH56" s="396"/>
      <c r="AI56" s="397"/>
      <c r="AJ56" s="395"/>
      <c r="AK56" s="396"/>
      <c r="AL56" s="397"/>
      <c r="AM56" s="395"/>
      <c r="AN56" s="396"/>
      <c r="AO56" s="397"/>
      <c r="AP56" s="389"/>
      <c r="AQ56" s="390"/>
      <c r="AR56" s="390"/>
      <c r="AS56" s="390"/>
      <c r="AT56" s="390"/>
      <c r="AU56" s="390"/>
      <c r="AV56" s="390"/>
      <c r="AW56" s="391"/>
      <c r="AX56" s="379"/>
      <c r="AY56" s="380"/>
      <c r="AZ56" s="381"/>
    </row>
    <row r="57" spans="1:52" ht="20.149999999999999" customHeight="1">
      <c r="A57" s="190" t="s">
        <v>159</v>
      </c>
      <c r="B57" s="191"/>
      <c r="C57" s="191"/>
      <c r="D57" s="191"/>
      <c r="E57" s="191"/>
      <c r="F57" s="191"/>
      <c r="G57" s="191"/>
      <c r="H57" s="191"/>
      <c r="I57" s="191"/>
      <c r="J57" s="191"/>
      <c r="K57" s="191"/>
      <c r="L57" s="191"/>
      <c r="M57" s="192"/>
      <c r="N57" s="389"/>
      <c r="O57" s="390"/>
      <c r="P57" s="390"/>
      <c r="Q57" s="391"/>
      <c r="R57" s="395"/>
      <c r="S57" s="396"/>
      <c r="T57" s="397"/>
      <c r="U57" s="395"/>
      <c r="V57" s="396"/>
      <c r="W57" s="397"/>
      <c r="X57" s="395"/>
      <c r="Y57" s="396"/>
      <c r="Z57" s="397"/>
      <c r="AA57" s="395"/>
      <c r="AB57" s="396"/>
      <c r="AC57" s="397"/>
      <c r="AD57" s="395"/>
      <c r="AE57" s="396"/>
      <c r="AF57" s="397"/>
      <c r="AG57" s="395"/>
      <c r="AH57" s="396"/>
      <c r="AI57" s="397"/>
      <c r="AJ57" s="395"/>
      <c r="AK57" s="396"/>
      <c r="AL57" s="397"/>
      <c r="AM57" s="395"/>
      <c r="AN57" s="396"/>
      <c r="AO57" s="397"/>
      <c r="AP57" s="389"/>
      <c r="AQ57" s="390"/>
      <c r="AR57" s="390"/>
      <c r="AS57" s="390"/>
      <c r="AT57" s="390"/>
      <c r="AU57" s="390"/>
      <c r="AV57" s="390"/>
      <c r="AW57" s="391"/>
      <c r="AX57" s="379"/>
      <c r="AY57" s="380"/>
      <c r="AZ57" s="381"/>
    </row>
    <row r="58" spans="1:52" ht="20.149999999999999" customHeight="1">
      <c r="A58" s="190" t="s">
        <v>160</v>
      </c>
      <c r="B58" s="191"/>
      <c r="C58" s="191"/>
      <c r="D58" s="191"/>
      <c r="E58" s="191"/>
      <c r="F58" s="191"/>
      <c r="G58" s="191"/>
      <c r="H58" s="191"/>
      <c r="I58" s="191"/>
      <c r="J58" s="191"/>
      <c r="K58" s="191"/>
      <c r="L58" s="191"/>
      <c r="M58" s="192"/>
      <c r="N58" s="389"/>
      <c r="O58" s="390"/>
      <c r="P58" s="390"/>
      <c r="Q58" s="390"/>
      <c r="R58" s="390"/>
      <c r="S58" s="390"/>
      <c r="T58" s="391"/>
      <c r="U58" s="395"/>
      <c r="V58" s="396"/>
      <c r="W58" s="397"/>
      <c r="X58" s="395"/>
      <c r="Y58" s="396"/>
      <c r="Z58" s="397"/>
      <c r="AA58" s="395"/>
      <c r="AB58" s="396"/>
      <c r="AC58" s="397"/>
      <c r="AD58" s="395"/>
      <c r="AE58" s="396"/>
      <c r="AF58" s="397"/>
      <c r="AG58" s="395"/>
      <c r="AH58" s="396"/>
      <c r="AI58" s="397"/>
      <c r="AJ58" s="395"/>
      <c r="AK58" s="396"/>
      <c r="AL58" s="397"/>
      <c r="AM58" s="395"/>
      <c r="AN58" s="396"/>
      <c r="AO58" s="397"/>
      <c r="AP58" s="400"/>
      <c r="AQ58" s="401"/>
      <c r="AR58" s="401"/>
      <c r="AS58" s="401"/>
      <c r="AT58" s="401"/>
      <c r="AU58" s="401"/>
      <c r="AV58" s="401"/>
      <c r="AW58" s="402"/>
      <c r="AX58" s="403"/>
      <c r="AY58" s="404"/>
      <c r="AZ58" s="405"/>
    </row>
    <row r="59" spans="1:52" ht="20.149999999999999" customHeight="1">
      <c r="A59" s="190" t="s">
        <v>161</v>
      </c>
      <c r="B59" s="191"/>
      <c r="C59" s="191"/>
      <c r="D59" s="191"/>
      <c r="E59" s="191"/>
      <c r="F59" s="191"/>
      <c r="G59" s="191"/>
      <c r="H59" s="191"/>
      <c r="I59" s="191"/>
      <c r="J59" s="191"/>
      <c r="K59" s="191"/>
      <c r="L59" s="191"/>
      <c r="M59" s="192"/>
      <c r="N59" s="389"/>
      <c r="O59" s="390"/>
      <c r="P59" s="390"/>
      <c r="Q59" s="391"/>
      <c r="R59" s="395"/>
      <c r="S59" s="396"/>
      <c r="T59" s="397"/>
      <c r="U59" s="395"/>
      <c r="V59" s="396"/>
      <c r="W59" s="397"/>
      <c r="X59" s="395"/>
      <c r="Y59" s="396"/>
      <c r="Z59" s="397"/>
      <c r="AA59" s="395"/>
      <c r="AB59" s="396"/>
      <c r="AC59" s="397"/>
      <c r="AD59" s="395"/>
      <c r="AE59" s="396"/>
      <c r="AF59" s="397"/>
      <c r="AG59" s="395"/>
      <c r="AH59" s="396"/>
      <c r="AI59" s="397"/>
      <c r="AJ59" s="395"/>
      <c r="AK59" s="396"/>
      <c r="AL59" s="397"/>
      <c r="AM59" s="395"/>
      <c r="AN59" s="396"/>
      <c r="AO59" s="397"/>
      <c r="AP59" s="389"/>
      <c r="AQ59" s="390"/>
      <c r="AR59" s="390"/>
      <c r="AS59" s="390"/>
      <c r="AT59" s="390"/>
      <c r="AU59" s="390"/>
      <c r="AV59" s="390"/>
      <c r="AW59" s="391"/>
      <c r="AX59" s="379"/>
      <c r="AY59" s="380"/>
      <c r="AZ59" s="381"/>
    </row>
    <row r="60" spans="1:52" ht="13">
      <c r="A60" s="382" t="s">
        <v>392</v>
      </c>
      <c r="B60" s="382"/>
      <c r="C60" s="382"/>
      <c r="D60" s="382"/>
      <c r="E60" s="382"/>
      <c r="F60" s="382"/>
      <c r="G60" s="382"/>
      <c r="H60" s="382"/>
      <c r="I60" s="382"/>
      <c r="J60" s="382"/>
      <c r="K60" s="382"/>
      <c r="L60" s="382"/>
      <c r="M60" s="382"/>
      <c r="N60" s="382"/>
      <c r="O60" s="382"/>
      <c r="P60" s="382"/>
      <c r="Q60" s="382"/>
      <c r="R60" s="382"/>
      <c r="S60" s="382"/>
      <c r="T60" s="382"/>
      <c r="U60" s="382"/>
      <c r="V60" s="382"/>
      <c r="W60" s="382"/>
      <c r="X60" s="382"/>
      <c r="Y60" s="382"/>
      <c r="Z60" s="382"/>
      <c r="AA60" s="382"/>
      <c r="AB60" s="382"/>
      <c r="AC60" s="382"/>
      <c r="AD60" s="382"/>
      <c r="AE60" s="382"/>
      <c r="AF60" s="382"/>
      <c r="AG60" s="382"/>
      <c r="AH60" s="382"/>
      <c r="AI60" s="382"/>
      <c r="AJ60" s="382"/>
      <c r="AK60" s="382"/>
      <c r="AL60" s="382"/>
      <c r="AM60" s="382"/>
      <c r="AN60" s="382"/>
      <c r="AO60" s="382"/>
      <c r="AP60" s="382"/>
      <c r="AQ60" s="382"/>
      <c r="AR60" s="382"/>
      <c r="AS60" s="382"/>
      <c r="AT60" s="382"/>
      <c r="AU60" s="382"/>
      <c r="AV60" s="382"/>
      <c r="AW60" s="382"/>
      <c r="AX60" s="382"/>
      <c r="AY60" s="382"/>
      <c r="AZ60" s="382"/>
    </row>
    <row r="61" spans="1:52" ht="13.25" customHeight="1">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row>
    <row r="62" spans="1:52" ht="13">
      <c r="A62" s="71" t="s">
        <v>389</v>
      </c>
      <c r="B62" s="71"/>
      <c r="C62" s="71"/>
      <c r="D62" s="71"/>
      <c r="E62" s="71"/>
      <c r="F62" s="71"/>
      <c r="G62" s="71"/>
      <c r="H62" s="71"/>
      <c r="I62" s="71"/>
      <c r="J62" s="71"/>
      <c r="K62" s="71"/>
      <c r="L62" s="71"/>
      <c r="M62" s="71"/>
      <c r="N62" s="71"/>
      <c r="O62" s="71"/>
      <c r="P62" s="71"/>
      <c r="Q62" s="71"/>
      <c r="R62" s="71"/>
      <c r="S62" s="71"/>
      <c r="T62" s="71"/>
      <c r="U62" s="71"/>
      <c r="V62" s="71"/>
      <c r="W62" s="71"/>
      <c r="X62" s="71"/>
      <c r="Y62" s="71"/>
      <c r="Z62" s="71"/>
      <c r="AA62" s="71"/>
      <c r="AB62" s="71"/>
      <c r="AC62" s="71"/>
      <c r="AD62" s="71"/>
      <c r="AE62" s="71"/>
      <c r="AF62" s="71"/>
      <c r="AG62" s="71"/>
      <c r="AH62" s="71"/>
      <c r="AI62" s="71"/>
      <c r="AJ62" s="71"/>
      <c r="AK62" s="71"/>
      <c r="AL62" s="71"/>
      <c r="AM62" s="71"/>
      <c r="AN62" s="71"/>
      <c r="AO62" s="71"/>
      <c r="AP62" s="71"/>
      <c r="AQ62" s="71"/>
      <c r="AR62" s="71"/>
      <c r="AS62" s="71"/>
      <c r="AT62" s="71"/>
      <c r="AU62" s="71"/>
      <c r="AV62" s="71"/>
      <c r="AW62" s="71"/>
      <c r="AX62" s="71"/>
      <c r="AY62" s="71"/>
      <c r="AZ62" s="71"/>
    </row>
    <row r="63" spans="1:52" ht="20.149999999999999" customHeight="1">
      <c r="A63" s="72" t="s">
        <v>391</v>
      </c>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4"/>
      <c r="AS63" s="78" t="s">
        <v>383</v>
      </c>
      <c r="AT63" s="79"/>
      <c r="AU63" s="79"/>
      <c r="AV63" s="79"/>
      <c r="AW63" s="79"/>
      <c r="AX63" s="79"/>
      <c r="AY63" s="79"/>
      <c r="AZ63" s="80"/>
    </row>
    <row r="64" spans="1:52" ht="20.149999999999999" customHeight="1">
      <c r="A64" s="75"/>
      <c r="B64" s="76"/>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7"/>
      <c r="AS64" s="81"/>
      <c r="AT64" s="82"/>
      <c r="AU64" s="82"/>
      <c r="AV64" s="82"/>
      <c r="AW64" s="82"/>
      <c r="AX64" s="82"/>
      <c r="AY64" s="82"/>
      <c r="AZ64" s="83"/>
    </row>
    <row r="65" spans="1:52" ht="24" customHeight="1">
      <c r="A65" s="342" t="s">
        <v>162</v>
      </c>
      <c r="B65" s="342"/>
      <c r="C65" s="342"/>
      <c r="D65" s="342"/>
      <c r="E65" s="342"/>
      <c r="F65" s="342"/>
      <c r="G65" s="342"/>
      <c r="H65" s="342"/>
      <c r="I65" s="342"/>
      <c r="J65" s="342"/>
      <c r="K65" s="342"/>
      <c r="L65" s="342"/>
      <c r="M65" s="342"/>
      <c r="N65" s="342"/>
      <c r="O65" s="342"/>
      <c r="P65" s="342"/>
      <c r="Q65" s="342"/>
      <c r="R65" s="342"/>
      <c r="S65" s="342"/>
      <c r="T65" s="342"/>
      <c r="U65" s="342"/>
      <c r="V65" s="342"/>
      <c r="W65" s="342"/>
      <c r="X65" s="342"/>
      <c r="Y65" s="342"/>
      <c r="Z65" s="342"/>
      <c r="AA65" s="342"/>
      <c r="AB65" s="342"/>
      <c r="AC65" s="342"/>
      <c r="AD65" s="342"/>
      <c r="AE65" s="342"/>
      <c r="AF65" s="342"/>
      <c r="AG65" s="342"/>
      <c r="AH65" s="342"/>
      <c r="AI65" s="342"/>
      <c r="AJ65" s="342"/>
      <c r="AK65" s="342"/>
      <c r="AL65" s="342"/>
      <c r="AM65" s="342"/>
      <c r="AN65" s="342"/>
      <c r="AO65" s="342"/>
      <c r="AP65" s="342"/>
      <c r="AQ65" s="342"/>
      <c r="AR65" s="342"/>
      <c r="AS65" s="342"/>
      <c r="AT65" s="342"/>
      <c r="AU65" s="342"/>
      <c r="AV65" s="342"/>
      <c r="AW65" s="342"/>
      <c r="AX65" s="342"/>
      <c r="AY65" s="342"/>
      <c r="AZ65" s="342"/>
    </row>
    <row r="66" spans="1:52" ht="20.149999999999999" customHeight="1">
      <c r="A66" s="383" t="s">
        <v>48</v>
      </c>
      <c r="B66" s="384"/>
      <c r="C66" s="384"/>
      <c r="D66" s="384"/>
      <c r="E66" s="384"/>
      <c r="F66" s="384"/>
      <c r="G66" s="384"/>
      <c r="H66" s="384"/>
      <c r="I66" s="384"/>
      <c r="J66" s="384"/>
      <c r="K66" s="384"/>
      <c r="L66" s="384"/>
      <c r="M66" s="384"/>
      <c r="N66" s="384"/>
      <c r="O66" s="385"/>
      <c r="P66" s="389"/>
      <c r="Q66" s="390"/>
      <c r="R66" s="391"/>
      <c r="S66" s="392" t="s">
        <v>7</v>
      </c>
      <c r="T66" s="393"/>
      <c r="U66" s="393"/>
      <c r="V66" s="393"/>
      <c r="W66" s="393"/>
      <c r="X66" s="393"/>
      <c r="Y66" s="393"/>
      <c r="Z66" s="393"/>
      <c r="AA66" s="393"/>
      <c r="AB66" s="393"/>
      <c r="AC66" s="393"/>
      <c r="AD66" s="393"/>
      <c r="AE66" s="393"/>
      <c r="AF66" s="393"/>
      <c r="AG66" s="393"/>
      <c r="AH66" s="393"/>
      <c r="AI66" s="393"/>
      <c r="AJ66" s="393"/>
      <c r="AK66" s="393"/>
      <c r="AL66" s="393"/>
      <c r="AM66" s="393"/>
      <c r="AN66" s="393"/>
      <c r="AO66" s="393"/>
      <c r="AP66" s="393"/>
      <c r="AQ66" s="393"/>
      <c r="AR66" s="393"/>
      <c r="AS66" s="393"/>
      <c r="AT66" s="393"/>
      <c r="AU66" s="393"/>
      <c r="AV66" s="393"/>
      <c r="AW66" s="393"/>
      <c r="AX66" s="393"/>
      <c r="AY66" s="393"/>
      <c r="AZ66" s="394"/>
    </row>
    <row r="67" spans="1:52" ht="20.149999999999999" customHeight="1">
      <c r="A67" s="386"/>
      <c r="B67" s="387"/>
      <c r="C67" s="387"/>
      <c r="D67" s="387"/>
      <c r="E67" s="387"/>
      <c r="F67" s="387"/>
      <c r="G67" s="387"/>
      <c r="H67" s="387"/>
      <c r="I67" s="387"/>
      <c r="J67" s="387"/>
      <c r="K67" s="387"/>
      <c r="L67" s="387"/>
      <c r="M67" s="387"/>
      <c r="N67" s="387"/>
      <c r="O67" s="388"/>
      <c r="P67" s="389"/>
      <c r="Q67" s="390"/>
      <c r="R67" s="391"/>
      <c r="S67" s="392" t="s">
        <v>8</v>
      </c>
      <c r="T67" s="393"/>
      <c r="U67" s="393"/>
      <c r="V67" s="393"/>
      <c r="W67" s="393"/>
      <c r="X67" s="393"/>
      <c r="Y67" s="393"/>
      <c r="Z67" s="393"/>
      <c r="AA67" s="393"/>
      <c r="AB67" s="393"/>
      <c r="AC67" s="393"/>
      <c r="AD67" s="393"/>
      <c r="AE67" s="393"/>
      <c r="AF67" s="393"/>
      <c r="AG67" s="393"/>
      <c r="AH67" s="393"/>
      <c r="AI67" s="393"/>
      <c r="AJ67" s="393"/>
      <c r="AK67" s="393"/>
      <c r="AL67" s="393"/>
      <c r="AM67" s="393"/>
      <c r="AN67" s="393"/>
      <c r="AO67" s="393"/>
      <c r="AP67" s="393"/>
      <c r="AQ67" s="393"/>
      <c r="AR67" s="393"/>
      <c r="AS67" s="393"/>
      <c r="AT67" s="393"/>
      <c r="AU67" s="393"/>
      <c r="AV67" s="393"/>
      <c r="AW67" s="393"/>
      <c r="AX67" s="393"/>
      <c r="AY67" s="393"/>
      <c r="AZ67" s="394"/>
    </row>
    <row r="68" spans="1:52" ht="20.149999999999999" customHeight="1">
      <c r="A68" s="386"/>
      <c r="B68" s="387"/>
      <c r="C68" s="387"/>
      <c r="D68" s="387"/>
      <c r="E68" s="387"/>
      <c r="F68" s="387"/>
      <c r="G68" s="387"/>
      <c r="H68" s="387"/>
      <c r="I68" s="387"/>
      <c r="J68" s="387"/>
      <c r="K68" s="387"/>
      <c r="L68" s="387"/>
      <c r="M68" s="387"/>
      <c r="N68" s="387"/>
      <c r="O68" s="388"/>
      <c r="P68" s="389"/>
      <c r="Q68" s="390"/>
      <c r="R68" s="391"/>
      <c r="S68" s="392" t="s">
        <v>9</v>
      </c>
      <c r="T68" s="393"/>
      <c r="U68" s="393"/>
      <c r="V68" s="393"/>
      <c r="W68" s="393"/>
      <c r="X68" s="393"/>
      <c r="Y68" s="393"/>
      <c r="Z68" s="393"/>
      <c r="AA68" s="393"/>
      <c r="AB68" s="393"/>
      <c r="AC68" s="393"/>
      <c r="AD68" s="393"/>
      <c r="AE68" s="393"/>
      <c r="AF68" s="393"/>
      <c r="AG68" s="393"/>
      <c r="AH68" s="393"/>
      <c r="AI68" s="393"/>
      <c r="AJ68" s="393"/>
      <c r="AK68" s="393"/>
      <c r="AL68" s="393"/>
      <c r="AM68" s="393"/>
      <c r="AN68" s="393"/>
      <c r="AO68" s="393"/>
      <c r="AP68" s="393"/>
      <c r="AQ68" s="393"/>
      <c r="AR68" s="393"/>
      <c r="AS68" s="393"/>
      <c r="AT68" s="393"/>
      <c r="AU68" s="393"/>
      <c r="AV68" s="393"/>
      <c r="AW68" s="393"/>
      <c r="AX68" s="393"/>
      <c r="AY68" s="393"/>
      <c r="AZ68" s="394"/>
    </row>
    <row r="69" spans="1:52" ht="20.149999999999999" customHeight="1">
      <c r="A69" s="376"/>
      <c r="B69" s="377"/>
      <c r="C69" s="377"/>
      <c r="D69" s="377"/>
      <c r="E69" s="377"/>
      <c r="F69" s="377"/>
      <c r="G69" s="377"/>
      <c r="H69" s="377"/>
      <c r="I69" s="377"/>
      <c r="J69" s="377"/>
      <c r="K69" s="377"/>
      <c r="L69" s="377"/>
      <c r="M69" s="377"/>
      <c r="N69" s="377"/>
      <c r="O69" s="378"/>
      <c r="P69" s="389"/>
      <c r="Q69" s="390"/>
      <c r="R69" s="391"/>
      <c r="S69" s="392" t="s">
        <v>15</v>
      </c>
      <c r="T69" s="393"/>
      <c r="U69" s="393"/>
      <c r="V69" s="393"/>
      <c r="W69" s="393"/>
      <c r="X69" s="398" t="s">
        <v>163</v>
      </c>
      <c r="Y69" s="398"/>
      <c r="Z69" s="398"/>
      <c r="AA69" s="398"/>
      <c r="AB69" s="398"/>
      <c r="AC69" s="398"/>
      <c r="AD69" s="398"/>
      <c r="AE69" s="398"/>
      <c r="AF69" s="398"/>
      <c r="AG69" s="398"/>
      <c r="AH69" s="398"/>
      <c r="AI69" s="398"/>
      <c r="AJ69" s="398"/>
      <c r="AK69" s="398"/>
      <c r="AL69" s="398"/>
      <c r="AM69" s="398"/>
      <c r="AN69" s="398"/>
      <c r="AO69" s="398"/>
      <c r="AP69" s="398"/>
      <c r="AQ69" s="398"/>
      <c r="AR69" s="398"/>
      <c r="AS69" s="398"/>
      <c r="AT69" s="398"/>
      <c r="AU69" s="398"/>
      <c r="AV69" s="398"/>
      <c r="AW69" s="398"/>
      <c r="AX69" s="398"/>
      <c r="AY69" s="398"/>
      <c r="AZ69" s="3" t="s">
        <v>164</v>
      </c>
    </row>
    <row r="70" spans="1:52" ht="13">
      <c r="A70" s="399" t="s">
        <v>165</v>
      </c>
      <c r="B70" s="399"/>
      <c r="C70" s="399"/>
      <c r="D70" s="399"/>
      <c r="E70" s="399"/>
      <c r="F70" s="399"/>
      <c r="G70" s="399"/>
      <c r="H70" s="399"/>
      <c r="I70" s="399"/>
      <c r="J70" s="399"/>
      <c r="K70" s="399"/>
      <c r="L70" s="399"/>
      <c r="M70" s="399"/>
      <c r="N70" s="399"/>
      <c r="O70" s="399"/>
      <c r="P70" s="399"/>
      <c r="Q70" s="399"/>
      <c r="R70" s="399"/>
      <c r="S70" s="399"/>
      <c r="T70" s="399"/>
      <c r="U70" s="399"/>
      <c r="V70" s="399"/>
      <c r="W70" s="399"/>
      <c r="X70" s="399"/>
      <c r="Y70" s="399"/>
      <c r="Z70" s="399"/>
      <c r="AA70" s="399"/>
      <c r="AB70" s="399"/>
      <c r="AC70" s="399"/>
      <c r="AD70" s="399"/>
      <c r="AE70" s="399"/>
      <c r="AF70" s="399"/>
      <c r="AG70" s="399"/>
      <c r="AH70" s="399"/>
      <c r="AI70" s="399"/>
      <c r="AJ70" s="399"/>
      <c r="AK70" s="399"/>
      <c r="AL70" s="399"/>
      <c r="AM70" s="399"/>
      <c r="AN70" s="399"/>
      <c r="AO70" s="399"/>
      <c r="AP70" s="399"/>
      <c r="AQ70" s="399"/>
      <c r="AR70" s="399"/>
      <c r="AS70" s="399"/>
      <c r="AT70" s="399"/>
      <c r="AU70" s="399"/>
      <c r="AV70" s="399"/>
      <c r="AW70" s="399"/>
      <c r="AX70" s="399"/>
      <c r="AY70" s="399"/>
      <c r="AZ70" s="399"/>
    </row>
    <row r="71" spans="1:52" ht="20.149999999999999" customHeight="1">
      <c r="A71" s="342" t="s">
        <v>166</v>
      </c>
      <c r="B71" s="342"/>
      <c r="C71" s="342"/>
      <c r="D71" s="342"/>
      <c r="E71" s="342"/>
      <c r="F71" s="342"/>
      <c r="G71" s="342"/>
      <c r="H71" s="342"/>
      <c r="I71" s="342"/>
      <c r="J71" s="342"/>
      <c r="K71" s="342"/>
      <c r="L71" s="342"/>
      <c r="M71" s="342"/>
      <c r="N71" s="342"/>
      <c r="O71" s="342"/>
      <c r="P71" s="342"/>
      <c r="Q71" s="342"/>
      <c r="R71" s="342"/>
      <c r="S71" s="342"/>
      <c r="T71" s="342"/>
      <c r="U71" s="342"/>
      <c r="V71" s="342"/>
      <c r="W71" s="342"/>
      <c r="X71" s="342"/>
      <c r="Y71" s="342"/>
      <c r="Z71" s="342"/>
      <c r="AA71" s="342"/>
      <c r="AB71" s="342"/>
      <c r="AC71" s="342"/>
      <c r="AD71" s="342"/>
      <c r="AE71" s="342"/>
      <c r="AF71" s="342"/>
      <c r="AG71" s="342"/>
      <c r="AH71" s="342"/>
      <c r="AI71" s="342"/>
      <c r="AJ71" s="342"/>
      <c r="AK71" s="342"/>
      <c r="AL71" s="342"/>
      <c r="AM71" s="342"/>
      <c r="AN71" s="342"/>
      <c r="AO71" s="342"/>
      <c r="AP71" s="342"/>
      <c r="AQ71" s="342"/>
      <c r="AR71" s="342"/>
      <c r="AS71" s="342"/>
      <c r="AT71" s="342"/>
      <c r="AU71" s="342"/>
      <c r="AV71" s="342"/>
      <c r="AW71" s="342"/>
      <c r="AX71" s="342"/>
      <c r="AY71" s="342"/>
      <c r="AZ71" s="342"/>
    </row>
    <row r="72" spans="1:52" ht="15" customHeight="1">
      <c r="A72" s="367" t="s">
        <v>167</v>
      </c>
      <c r="B72" s="368"/>
      <c r="C72" s="368"/>
      <c r="D72" s="368"/>
      <c r="E72" s="368"/>
      <c r="F72" s="368"/>
      <c r="G72" s="368"/>
      <c r="H72" s="368"/>
      <c r="I72" s="368"/>
      <c r="J72" s="368"/>
      <c r="K72" s="368"/>
      <c r="L72" s="368"/>
      <c r="M72" s="368"/>
      <c r="N72" s="368"/>
      <c r="O72" s="369"/>
      <c r="P72" s="370"/>
      <c r="Q72" s="371"/>
      <c r="R72" s="371"/>
      <c r="S72" s="371"/>
      <c r="T72" s="371"/>
      <c r="U72" s="371"/>
      <c r="V72" s="371"/>
      <c r="W72" s="371"/>
      <c r="X72" s="371"/>
      <c r="Y72" s="371"/>
      <c r="Z72" s="371"/>
      <c r="AA72" s="371"/>
      <c r="AB72" s="371"/>
      <c r="AC72" s="371"/>
      <c r="AD72" s="371"/>
      <c r="AE72" s="371"/>
      <c r="AF72" s="371"/>
      <c r="AG72" s="371"/>
      <c r="AH72" s="371"/>
      <c r="AI72" s="371"/>
      <c r="AJ72" s="371"/>
      <c r="AK72" s="371"/>
      <c r="AL72" s="371"/>
      <c r="AM72" s="371"/>
      <c r="AN72" s="371"/>
      <c r="AO72" s="371"/>
      <c r="AP72" s="371"/>
      <c r="AQ72" s="371"/>
      <c r="AR72" s="371"/>
      <c r="AS72" s="371"/>
      <c r="AT72" s="371"/>
      <c r="AU72" s="371"/>
      <c r="AV72" s="371"/>
      <c r="AW72" s="371"/>
      <c r="AX72" s="371"/>
      <c r="AY72" s="371"/>
      <c r="AZ72" s="372"/>
    </row>
    <row r="73" spans="1:52" ht="24" customHeight="1">
      <c r="A73" s="376" t="s">
        <v>168</v>
      </c>
      <c r="B73" s="377"/>
      <c r="C73" s="377"/>
      <c r="D73" s="377"/>
      <c r="E73" s="377"/>
      <c r="F73" s="377"/>
      <c r="G73" s="377"/>
      <c r="H73" s="377"/>
      <c r="I73" s="377"/>
      <c r="J73" s="377"/>
      <c r="K73" s="377"/>
      <c r="L73" s="377"/>
      <c r="M73" s="377"/>
      <c r="N73" s="377"/>
      <c r="O73" s="378"/>
      <c r="P73" s="373" t="s">
        <v>205</v>
      </c>
      <c r="Q73" s="374"/>
      <c r="R73" s="374"/>
      <c r="S73" s="374"/>
      <c r="T73" s="374"/>
      <c r="U73" s="374"/>
      <c r="V73" s="374"/>
      <c r="W73" s="374"/>
      <c r="X73" s="374"/>
      <c r="Y73" s="374"/>
      <c r="Z73" s="374"/>
      <c r="AA73" s="374"/>
      <c r="AB73" s="374"/>
      <c r="AC73" s="374"/>
      <c r="AD73" s="374"/>
      <c r="AE73" s="374"/>
      <c r="AF73" s="374"/>
      <c r="AG73" s="374"/>
      <c r="AH73" s="374"/>
      <c r="AI73" s="374"/>
      <c r="AJ73" s="374"/>
      <c r="AK73" s="374"/>
      <c r="AL73" s="374"/>
      <c r="AM73" s="374"/>
      <c r="AN73" s="374"/>
      <c r="AO73" s="374"/>
      <c r="AP73" s="374"/>
      <c r="AQ73" s="374"/>
      <c r="AR73" s="374"/>
      <c r="AS73" s="374"/>
      <c r="AT73" s="374"/>
      <c r="AU73" s="374"/>
      <c r="AV73" s="374"/>
      <c r="AW73" s="374"/>
      <c r="AX73" s="374"/>
      <c r="AY73" s="374"/>
      <c r="AZ73" s="375"/>
    </row>
    <row r="74" spans="1:52" ht="24" customHeight="1">
      <c r="A74" s="190" t="s">
        <v>169</v>
      </c>
      <c r="B74" s="191"/>
      <c r="C74" s="191"/>
      <c r="D74" s="191"/>
      <c r="E74" s="191"/>
      <c r="F74" s="191"/>
      <c r="G74" s="191"/>
      <c r="H74" s="191"/>
      <c r="I74" s="191"/>
      <c r="J74" s="191"/>
      <c r="K74" s="191"/>
      <c r="L74" s="191"/>
      <c r="M74" s="191"/>
      <c r="N74" s="191"/>
      <c r="O74" s="192"/>
      <c r="P74" s="373" t="s">
        <v>205</v>
      </c>
      <c r="Q74" s="374"/>
      <c r="R74" s="374"/>
      <c r="S74" s="374"/>
      <c r="T74" s="374"/>
      <c r="U74" s="374"/>
      <c r="V74" s="374"/>
      <c r="W74" s="374"/>
      <c r="X74" s="374"/>
      <c r="Y74" s="374"/>
      <c r="Z74" s="374"/>
      <c r="AA74" s="374"/>
      <c r="AB74" s="374"/>
      <c r="AC74" s="374"/>
      <c r="AD74" s="374"/>
      <c r="AE74" s="374"/>
      <c r="AF74" s="374"/>
      <c r="AG74" s="374"/>
      <c r="AH74" s="374"/>
      <c r="AI74" s="374"/>
      <c r="AJ74" s="374"/>
      <c r="AK74" s="374"/>
      <c r="AL74" s="374"/>
      <c r="AM74" s="374"/>
      <c r="AN74" s="374"/>
      <c r="AO74" s="374"/>
      <c r="AP74" s="374"/>
      <c r="AQ74" s="374"/>
      <c r="AR74" s="374"/>
      <c r="AS74" s="374"/>
      <c r="AT74" s="374"/>
      <c r="AU74" s="374"/>
      <c r="AV74" s="374"/>
      <c r="AW74" s="374"/>
      <c r="AX74" s="374"/>
      <c r="AY74" s="374"/>
      <c r="AZ74" s="375"/>
    </row>
    <row r="75" spans="1:52" ht="20.149999999999999" customHeight="1">
      <c r="A75" s="342" t="s">
        <v>170</v>
      </c>
      <c r="B75" s="342"/>
      <c r="C75" s="342"/>
      <c r="D75" s="342"/>
      <c r="E75" s="342"/>
      <c r="F75" s="342"/>
      <c r="G75" s="342"/>
      <c r="H75" s="342"/>
      <c r="I75" s="342"/>
      <c r="J75" s="342"/>
      <c r="K75" s="342"/>
      <c r="L75" s="342"/>
      <c r="M75" s="342"/>
      <c r="N75" s="342"/>
      <c r="O75" s="342"/>
      <c r="P75" s="342"/>
      <c r="Q75" s="342"/>
      <c r="R75" s="342"/>
      <c r="S75" s="342"/>
      <c r="T75" s="342"/>
      <c r="U75" s="342"/>
      <c r="V75" s="342"/>
      <c r="W75" s="342"/>
      <c r="X75" s="342"/>
      <c r="Y75" s="342"/>
      <c r="Z75" s="342"/>
      <c r="AA75" s="342"/>
      <c r="AB75" s="342"/>
      <c r="AC75" s="342"/>
      <c r="AD75" s="342"/>
      <c r="AE75" s="342"/>
      <c r="AF75" s="342"/>
      <c r="AG75" s="342"/>
      <c r="AH75" s="342"/>
      <c r="AI75" s="342"/>
      <c r="AJ75" s="342"/>
      <c r="AK75" s="342"/>
      <c r="AL75" s="342"/>
      <c r="AM75" s="342"/>
      <c r="AN75" s="342"/>
      <c r="AO75" s="342"/>
      <c r="AP75" s="342"/>
      <c r="AQ75" s="342"/>
      <c r="AR75" s="342"/>
      <c r="AS75" s="342"/>
      <c r="AT75" s="342"/>
      <c r="AU75" s="342"/>
      <c r="AV75" s="342"/>
      <c r="AW75" s="342"/>
      <c r="AX75" s="342"/>
      <c r="AY75" s="342"/>
      <c r="AZ75" s="342"/>
    </row>
    <row r="76" spans="1:52" ht="15" customHeight="1">
      <c r="A76" s="367" t="s">
        <v>171</v>
      </c>
      <c r="B76" s="368"/>
      <c r="C76" s="368"/>
      <c r="D76" s="368"/>
      <c r="E76" s="368"/>
      <c r="F76" s="368"/>
      <c r="G76" s="368"/>
      <c r="H76" s="368"/>
      <c r="I76" s="368"/>
      <c r="J76" s="368"/>
      <c r="K76" s="368"/>
      <c r="L76" s="368"/>
      <c r="M76" s="368"/>
      <c r="N76" s="368"/>
      <c r="O76" s="369"/>
      <c r="P76" s="370"/>
      <c r="Q76" s="371"/>
      <c r="R76" s="371"/>
      <c r="S76" s="371"/>
      <c r="T76" s="371"/>
      <c r="U76" s="371"/>
      <c r="V76" s="371"/>
      <c r="W76" s="371"/>
      <c r="X76" s="371"/>
      <c r="Y76" s="371"/>
      <c r="Z76" s="371"/>
      <c r="AA76" s="371"/>
      <c r="AB76" s="371"/>
      <c r="AC76" s="371"/>
      <c r="AD76" s="371"/>
      <c r="AE76" s="371"/>
      <c r="AF76" s="371"/>
      <c r="AG76" s="371"/>
      <c r="AH76" s="371"/>
      <c r="AI76" s="371"/>
      <c r="AJ76" s="371"/>
      <c r="AK76" s="371"/>
      <c r="AL76" s="371"/>
      <c r="AM76" s="371"/>
      <c r="AN76" s="371"/>
      <c r="AO76" s="371"/>
      <c r="AP76" s="371"/>
      <c r="AQ76" s="371"/>
      <c r="AR76" s="371"/>
      <c r="AS76" s="371"/>
      <c r="AT76" s="371"/>
      <c r="AU76" s="371"/>
      <c r="AV76" s="371"/>
      <c r="AW76" s="371"/>
      <c r="AX76" s="371"/>
      <c r="AY76" s="371"/>
      <c r="AZ76" s="372"/>
    </row>
    <row r="77" spans="1:52" ht="24" customHeight="1">
      <c r="A77" s="286" t="s">
        <v>172</v>
      </c>
      <c r="B77" s="287"/>
      <c r="C77" s="287"/>
      <c r="D77" s="287"/>
      <c r="E77" s="287"/>
      <c r="F77" s="287"/>
      <c r="G77" s="287"/>
      <c r="H77" s="287"/>
      <c r="I77" s="287"/>
      <c r="J77" s="287"/>
      <c r="K77" s="287"/>
      <c r="L77" s="287"/>
      <c r="M77" s="287"/>
      <c r="N77" s="287"/>
      <c r="O77" s="288"/>
      <c r="P77" s="373" t="s">
        <v>205</v>
      </c>
      <c r="Q77" s="374"/>
      <c r="R77" s="374"/>
      <c r="S77" s="374"/>
      <c r="T77" s="374"/>
      <c r="U77" s="374"/>
      <c r="V77" s="374"/>
      <c r="W77" s="374"/>
      <c r="X77" s="374"/>
      <c r="Y77" s="374"/>
      <c r="Z77" s="374"/>
      <c r="AA77" s="374"/>
      <c r="AB77" s="374"/>
      <c r="AC77" s="374"/>
      <c r="AD77" s="374"/>
      <c r="AE77" s="374"/>
      <c r="AF77" s="374"/>
      <c r="AG77" s="374"/>
      <c r="AH77" s="374"/>
      <c r="AI77" s="374"/>
      <c r="AJ77" s="374"/>
      <c r="AK77" s="374"/>
      <c r="AL77" s="374"/>
      <c r="AM77" s="374"/>
      <c r="AN77" s="374"/>
      <c r="AO77" s="374"/>
      <c r="AP77" s="374"/>
      <c r="AQ77" s="374"/>
      <c r="AR77" s="374"/>
      <c r="AS77" s="374"/>
      <c r="AT77" s="374"/>
      <c r="AU77" s="374"/>
      <c r="AV77" s="374"/>
      <c r="AW77" s="374"/>
      <c r="AX77" s="374"/>
      <c r="AY77" s="374"/>
      <c r="AZ77" s="375"/>
    </row>
    <row r="78" spans="1:52" ht="24" customHeight="1">
      <c r="A78" s="190" t="s">
        <v>173</v>
      </c>
      <c r="B78" s="191"/>
      <c r="C78" s="191"/>
      <c r="D78" s="191"/>
      <c r="E78" s="191"/>
      <c r="F78" s="191"/>
      <c r="G78" s="191"/>
      <c r="H78" s="191"/>
      <c r="I78" s="191"/>
      <c r="J78" s="191"/>
      <c r="K78" s="191"/>
      <c r="L78" s="191"/>
      <c r="M78" s="191"/>
      <c r="N78" s="191"/>
      <c r="O78" s="192"/>
      <c r="P78" s="373" t="s">
        <v>205</v>
      </c>
      <c r="Q78" s="374"/>
      <c r="R78" s="374"/>
      <c r="S78" s="374"/>
      <c r="T78" s="374"/>
      <c r="U78" s="374"/>
      <c r="V78" s="374"/>
      <c r="W78" s="374"/>
      <c r="X78" s="374"/>
      <c r="Y78" s="374"/>
      <c r="Z78" s="374"/>
      <c r="AA78" s="374"/>
      <c r="AB78" s="374"/>
      <c r="AC78" s="374"/>
      <c r="AD78" s="374"/>
      <c r="AE78" s="374"/>
      <c r="AF78" s="374"/>
      <c r="AG78" s="374"/>
      <c r="AH78" s="374"/>
      <c r="AI78" s="374"/>
      <c r="AJ78" s="374"/>
      <c r="AK78" s="374"/>
      <c r="AL78" s="374"/>
      <c r="AM78" s="374"/>
      <c r="AN78" s="374"/>
      <c r="AO78" s="374"/>
      <c r="AP78" s="374"/>
      <c r="AQ78" s="374"/>
      <c r="AR78" s="374"/>
      <c r="AS78" s="374"/>
      <c r="AT78" s="374"/>
      <c r="AU78" s="374"/>
      <c r="AV78" s="374"/>
      <c r="AW78" s="374"/>
      <c r="AX78" s="374"/>
      <c r="AY78" s="374"/>
      <c r="AZ78" s="375"/>
    </row>
    <row r="79" spans="1:52" ht="20.149999999999999" customHeight="1">
      <c r="A79" s="342" t="s">
        <v>174</v>
      </c>
      <c r="B79" s="342"/>
      <c r="C79" s="342"/>
      <c r="D79" s="342"/>
      <c r="E79" s="342"/>
      <c r="F79" s="342"/>
      <c r="G79" s="342"/>
      <c r="H79" s="342"/>
      <c r="I79" s="342"/>
      <c r="J79" s="342"/>
      <c r="K79" s="342"/>
      <c r="L79" s="342"/>
      <c r="M79" s="342"/>
      <c r="N79" s="342"/>
      <c r="O79" s="342"/>
      <c r="P79" s="342"/>
      <c r="Q79" s="342"/>
      <c r="R79" s="342"/>
      <c r="S79" s="342"/>
      <c r="T79" s="342"/>
      <c r="U79" s="342"/>
      <c r="V79" s="342"/>
      <c r="W79" s="342"/>
      <c r="X79" s="342"/>
      <c r="Y79" s="342"/>
      <c r="Z79" s="342"/>
      <c r="AA79" s="342"/>
      <c r="AB79" s="342"/>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2"/>
      <c r="AY79" s="342"/>
      <c r="AZ79" s="342"/>
    </row>
    <row r="80" spans="1:52" ht="13">
      <c r="A80" s="343" t="s">
        <v>175</v>
      </c>
      <c r="B80" s="344"/>
      <c r="C80" s="344"/>
      <c r="D80" s="344"/>
      <c r="E80" s="344"/>
      <c r="F80" s="344"/>
      <c r="G80" s="344"/>
      <c r="H80" s="344"/>
      <c r="I80" s="345"/>
      <c r="J80" s="330" t="s">
        <v>176</v>
      </c>
      <c r="K80" s="331"/>
      <c r="L80" s="331"/>
      <c r="M80" s="331"/>
      <c r="N80" s="331"/>
      <c r="O80" s="331"/>
      <c r="P80" s="332"/>
      <c r="Q80" s="355" t="s">
        <v>177</v>
      </c>
      <c r="R80" s="356"/>
      <c r="S80" s="356"/>
      <c r="T80" s="356"/>
      <c r="U80" s="356"/>
      <c r="V80" s="356"/>
      <c r="W80" s="356"/>
      <c r="X80" s="356"/>
      <c r="Y80" s="356"/>
      <c r="Z80" s="356"/>
      <c r="AA80" s="356"/>
      <c r="AB80" s="356"/>
      <c r="AC80" s="356"/>
      <c r="AD80" s="356"/>
      <c r="AE80" s="356"/>
      <c r="AF80" s="356"/>
      <c r="AG80" s="356"/>
      <c r="AH80" s="356"/>
      <c r="AI80" s="356"/>
      <c r="AJ80" s="356"/>
      <c r="AK80" s="356"/>
      <c r="AL80" s="356"/>
      <c r="AM80" s="356"/>
      <c r="AN80" s="356"/>
      <c r="AO80" s="356"/>
      <c r="AP80" s="356"/>
      <c r="AQ80" s="356"/>
      <c r="AR80" s="356"/>
      <c r="AS80" s="356"/>
      <c r="AT80" s="357"/>
      <c r="AU80" s="358" t="s">
        <v>49</v>
      </c>
      <c r="AV80" s="359"/>
      <c r="AW80" s="359"/>
      <c r="AX80" s="359"/>
      <c r="AY80" s="359"/>
      <c r="AZ80" s="360"/>
    </row>
    <row r="81" spans="1:69" ht="18" customHeight="1">
      <c r="A81" s="346"/>
      <c r="B81" s="347"/>
      <c r="C81" s="347"/>
      <c r="D81" s="347"/>
      <c r="E81" s="347"/>
      <c r="F81" s="347"/>
      <c r="G81" s="347"/>
      <c r="H81" s="347"/>
      <c r="I81" s="348"/>
      <c r="J81" s="352"/>
      <c r="K81" s="353"/>
      <c r="L81" s="353"/>
      <c r="M81" s="353"/>
      <c r="N81" s="353"/>
      <c r="O81" s="353"/>
      <c r="P81" s="354"/>
      <c r="Q81" s="330" t="s">
        <v>178</v>
      </c>
      <c r="R81" s="331"/>
      <c r="S81" s="331"/>
      <c r="T81" s="331"/>
      <c r="U81" s="332"/>
      <c r="V81" s="330" t="s">
        <v>178</v>
      </c>
      <c r="W81" s="331"/>
      <c r="X81" s="331"/>
      <c r="Y81" s="331"/>
      <c r="Z81" s="332"/>
      <c r="AA81" s="330" t="s">
        <v>179</v>
      </c>
      <c r="AB81" s="331"/>
      <c r="AC81" s="331"/>
      <c r="AD81" s="331"/>
      <c r="AE81" s="332"/>
      <c r="AF81" s="78" t="s">
        <v>180</v>
      </c>
      <c r="AG81" s="79"/>
      <c r="AH81" s="79"/>
      <c r="AI81" s="79"/>
      <c r="AJ81" s="80"/>
      <c r="AK81" s="78" t="s">
        <v>181</v>
      </c>
      <c r="AL81" s="79"/>
      <c r="AM81" s="79"/>
      <c r="AN81" s="79"/>
      <c r="AO81" s="80"/>
      <c r="AP81" s="330" t="s">
        <v>182</v>
      </c>
      <c r="AQ81" s="331"/>
      <c r="AR81" s="331"/>
      <c r="AS81" s="331"/>
      <c r="AT81" s="332"/>
      <c r="AU81" s="361"/>
      <c r="AV81" s="362"/>
      <c r="AW81" s="362"/>
      <c r="AX81" s="362"/>
      <c r="AY81" s="362"/>
      <c r="AZ81" s="363"/>
    </row>
    <row r="82" spans="1:69" ht="20.149999999999999" customHeight="1">
      <c r="A82" s="346"/>
      <c r="B82" s="347"/>
      <c r="C82" s="347"/>
      <c r="D82" s="347"/>
      <c r="E82" s="347"/>
      <c r="F82" s="347"/>
      <c r="G82" s="347"/>
      <c r="H82" s="347"/>
      <c r="I82" s="348"/>
      <c r="J82" s="336" t="s">
        <v>183</v>
      </c>
      <c r="K82" s="337"/>
      <c r="L82" s="337"/>
      <c r="M82" s="337"/>
      <c r="N82" s="337"/>
      <c r="O82" s="337"/>
      <c r="P82" s="338"/>
      <c r="Q82" s="339" t="s">
        <v>184</v>
      </c>
      <c r="R82" s="340"/>
      <c r="S82" s="340"/>
      <c r="T82" s="340"/>
      <c r="U82" s="341"/>
      <c r="V82" s="339" t="s">
        <v>185</v>
      </c>
      <c r="W82" s="340"/>
      <c r="X82" s="340"/>
      <c r="Y82" s="340"/>
      <c r="Z82" s="341"/>
      <c r="AA82" s="333"/>
      <c r="AB82" s="334"/>
      <c r="AC82" s="334"/>
      <c r="AD82" s="334"/>
      <c r="AE82" s="335"/>
      <c r="AF82" s="81"/>
      <c r="AG82" s="82"/>
      <c r="AH82" s="82"/>
      <c r="AI82" s="82"/>
      <c r="AJ82" s="83"/>
      <c r="AK82" s="81"/>
      <c r="AL82" s="82"/>
      <c r="AM82" s="82"/>
      <c r="AN82" s="82"/>
      <c r="AO82" s="83"/>
      <c r="AP82" s="333"/>
      <c r="AQ82" s="334"/>
      <c r="AR82" s="334"/>
      <c r="AS82" s="334"/>
      <c r="AT82" s="335"/>
      <c r="AU82" s="364"/>
      <c r="AV82" s="365"/>
      <c r="AW82" s="365"/>
      <c r="AX82" s="365"/>
      <c r="AY82" s="365"/>
      <c r="AZ82" s="366"/>
    </row>
    <row r="83" spans="1:69" ht="24" customHeight="1">
      <c r="A83" s="349"/>
      <c r="B83" s="350"/>
      <c r="C83" s="350"/>
      <c r="D83" s="350"/>
      <c r="E83" s="350"/>
      <c r="F83" s="350"/>
      <c r="G83" s="350"/>
      <c r="H83" s="350"/>
      <c r="I83" s="351"/>
      <c r="J83" s="310" t="str">
        <f>IF(Q83+V83+AA83+AF83+AK83+AP83+AU83=0,"",Q83+V83+AA83+AF83+AK83+AP83+AU83)</f>
        <v/>
      </c>
      <c r="K83" s="311"/>
      <c r="L83" s="311"/>
      <c r="M83" s="311"/>
      <c r="N83" s="311"/>
      <c r="O83" s="308" t="s">
        <v>10</v>
      </c>
      <c r="P83" s="309"/>
      <c r="Q83" s="306"/>
      <c r="R83" s="307"/>
      <c r="S83" s="307"/>
      <c r="T83" s="308" t="s">
        <v>10</v>
      </c>
      <c r="U83" s="309"/>
      <c r="V83" s="306"/>
      <c r="W83" s="307"/>
      <c r="X83" s="307"/>
      <c r="Y83" s="308" t="s">
        <v>10</v>
      </c>
      <c r="Z83" s="309"/>
      <c r="AA83" s="306"/>
      <c r="AB83" s="307"/>
      <c r="AC83" s="307"/>
      <c r="AD83" s="308" t="s">
        <v>10</v>
      </c>
      <c r="AE83" s="309"/>
      <c r="AF83" s="306"/>
      <c r="AG83" s="307"/>
      <c r="AH83" s="307"/>
      <c r="AI83" s="308" t="s">
        <v>10</v>
      </c>
      <c r="AJ83" s="309"/>
      <c r="AK83" s="306"/>
      <c r="AL83" s="307"/>
      <c r="AM83" s="307"/>
      <c r="AN83" s="308" t="s">
        <v>10</v>
      </c>
      <c r="AO83" s="309"/>
      <c r="AP83" s="306"/>
      <c r="AQ83" s="307"/>
      <c r="AR83" s="307"/>
      <c r="AS83" s="308" t="s">
        <v>10</v>
      </c>
      <c r="AT83" s="309"/>
      <c r="AU83" s="306"/>
      <c r="AV83" s="307"/>
      <c r="AW83" s="307"/>
      <c r="AX83" s="307"/>
      <c r="AY83" s="308" t="s">
        <v>10</v>
      </c>
      <c r="AZ83" s="309"/>
    </row>
    <row r="84" spans="1:69" ht="13">
      <c r="A84" s="73"/>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c r="AN84" s="73"/>
      <c r="AO84" s="73"/>
      <c r="AP84" s="73"/>
      <c r="AQ84" s="73"/>
      <c r="AR84" s="73"/>
      <c r="AS84" s="73"/>
      <c r="AT84" s="73"/>
      <c r="AU84" s="73"/>
      <c r="AV84" s="73"/>
      <c r="AW84" s="73"/>
      <c r="AX84" s="73"/>
      <c r="AY84" s="73"/>
      <c r="AZ84" s="73"/>
    </row>
    <row r="85" spans="1:69" ht="18" customHeight="1">
      <c r="A85" s="320" t="s">
        <v>148</v>
      </c>
      <c r="B85" s="321"/>
      <c r="C85" s="321"/>
      <c r="D85" s="321"/>
      <c r="E85" s="321"/>
      <c r="F85" s="321"/>
      <c r="G85" s="321"/>
      <c r="H85" s="322"/>
      <c r="I85" s="326"/>
      <c r="J85" s="327"/>
      <c r="K85" s="327"/>
      <c r="L85" s="328"/>
      <c r="M85" s="328"/>
      <c r="N85" s="328"/>
      <c r="O85" s="328"/>
      <c r="P85" s="328"/>
      <c r="Q85" s="328"/>
      <c r="R85" s="328"/>
      <c r="S85" s="328"/>
      <c r="T85" s="328"/>
      <c r="U85" s="328"/>
      <c r="V85" s="328"/>
      <c r="W85" s="328"/>
      <c r="X85" s="328"/>
      <c r="Y85" s="328"/>
      <c r="Z85" s="328"/>
      <c r="AA85" s="328"/>
      <c r="AB85" s="328"/>
      <c r="AC85" s="328"/>
      <c r="AD85" s="328"/>
      <c r="AE85" s="328"/>
      <c r="AF85" s="328"/>
      <c r="AG85" s="328"/>
      <c r="AH85" s="328"/>
      <c r="AI85" s="328"/>
      <c r="AJ85" s="328"/>
      <c r="AK85" s="328"/>
      <c r="AL85" s="328"/>
      <c r="AM85" s="328"/>
      <c r="AN85" s="328"/>
      <c r="AO85" s="328"/>
      <c r="AP85" s="328"/>
      <c r="AQ85" s="328"/>
      <c r="AR85" s="328"/>
      <c r="AS85" s="328"/>
      <c r="AT85" s="328"/>
      <c r="AU85" s="328"/>
      <c r="AV85" s="328"/>
      <c r="AW85" s="328"/>
      <c r="AX85" s="328"/>
      <c r="AY85" s="328"/>
      <c r="AZ85" s="329"/>
    </row>
    <row r="86" spans="1:69" ht="18" customHeight="1">
      <c r="A86" s="323"/>
      <c r="B86" s="324"/>
      <c r="C86" s="324"/>
      <c r="D86" s="324"/>
      <c r="E86" s="324"/>
      <c r="F86" s="324"/>
      <c r="G86" s="324"/>
      <c r="H86" s="325"/>
      <c r="I86" s="312"/>
      <c r="J86" s="313"/>
      <c r="K86" s="313"/>
      <c r="L86" s="316"/>
      <c r="M86" s="316"/>
      <c r="N86" s="316"/>
      <c r="O86" s="316"/>
      <c r="P86" s="316"/>
      <c r="Q86" s="316"/>
      <c r="R86" s="316"/>
      <c r="S86" s="316"/>
      <c r="T86" s="316"/>
      <c r="U86" s="316"/>
      <c r="V86" s="316"/>
      <c r="W86" s="316"/>
      <c r="X86" s="316"/>
      <c r="Y86" s="316"/>
      <c r="Z86" s="316"/>
      <c r="AA86" s="316"/>
      <c r="AB86" s="316"/>
      <c r="AC86" s="316"/>
      <c r="AD86" s="316"/>
      <c r="AE86" s="316"/>
      <c r="AF86" s="316"/>
      <c r="AG86" s="316"/>
      <c r="AH86" s="316"/>
      <c r="AI86" s="316"/>
      <c r="AJ86" s="316"/>
      <c r="AK86" s="316"/>
      <c r="AL86" s="316"/>
      <c r="AM86" s="316"/>
      <c r="AN86" s="316"/>
      <c r="AO86" s="316"/>
      <c r="AP86" s="316"/>
      <c r="AQ86" s="316"/>
      <c r="AR86" s="316"/>
      <c r="AS86" s="316"/>
      <c r="AT86" s="316"/>
      <c r="AU86" s="316"/>
      <c r="AV86" s="316"/>
      <c r="AW86" s="316"/>
      <c r="AX86" s="316"/>
      <c r="AY86" s="316"/>
      <c r="AZ86" s="317"/>
    </row>
    <row r="87" spans="1:69" ht="18" customHeight="1">
      <c r="A87" s="436" t="s">
        <v>149</v>
      </c>
      <c r="B87" s="437"/>
      <c r="C87" s="437"/>
      <c r="D87" s="437"/>
      <c r="E87" s="437"/>
      <c r="F87" s="437"/>
      <c r="G87" s="437"/>
      <c r="H87" s="438"/>
      <c r="I87" s="312"/>
      <c r="J87" s="313"/>
      <c r="K87" s="313"/>
      <c r="L87" s="316"/>
      <c r="M87" s="316"/>
      <c r="N87" s="316"/>
      <c r="O87" s="316"/>
      <c r="P87" s="316"/>
      <c r="Q87" s="316"/>
      <c r="R87" s="316"/>
      <c r="S87" s="316"/>
      <c r="T87" s="316"/>
      <c r="U87" s="316"/>
      <c r="V87" s="316"/>
      <c r="W87" s="316"/>
      <c r="X87" s="316"/>
      <c r="Y87" s="316"/>
      <c r="Z87" s="316"/>
      <c r="AA87" s="316"/>
      <c r="AB87" s="316"/>
      <c r="AC87" s="316"/>
      <c r="AD87" s="316"/>
      <c r="AE87" s="316"/>
      <c r="AF87" s="316"/>
      <c r="AG87" s="316"/>
      <c r="AH87" s="316"/>
      <c r="AI87" s="316"/>
      <c r="AJ87" s="316"/>
      <c r="AK87" s="316"/>
      <c r="AL87" s="316"/>
      <c r="AM87" s="316"/>
      <c r="AN87" s="316"/>
      <c r="AO87" s="316"/>
      <c r="AP87" s="316"/>
      <c r="AQ87" s="316"/>
      <c r="AR87" s="316"/>
      <c r="AS87" s="316"/>
      <c r="AT87" s="316"/>
      <c r="AU87" s="316"/>
      <c r="AV87" s="316"/>
      <c r="AW87" s="316"/>
      <c r="AX87" s="316"/>
      <c r="AY87" s="316"/>
      <c r="AZ87" s="317"/>
    </row>
    <row r="88" spans="1:69" ht="18" customHeight="1">
      <c r="A88" s="439"/>
      <c r="B88" s="440"/>
      <c r="C88" s="440"/>
      <c r="D88" s="440"/>
      <c r="E88" s="440"/>
      <c r="F88" s="440"/>
      <c r="G88" s="440"/>
      <c r="H88" s="441"/>
      <c r="I88" s="314"/>
      <c r="J88" s="315"/>
      <c r="K88" s="315"/>
      <c r="L88" s="318"/>
      <c r="M88" s="318"/>
      <c r="N88" s="318"/>
      <c r="O88" s="318"/>
      <c r="P88" s="318"/>
      <c r="Q88" s="318"/>
      <c r="R88" s="318"/>
      <c r="S88" s="318"/>
      <c r="T88" s="318"/>
      <c r="U88" s="318"/>
      <c r="V88" s="318"/>
      <c r="W88" s="318"/>
      <c r="X88" s="318"/>
      <c r="Y88" s="318"/>
      <c r="Z88" s="318"/>
      <c r="AA88" s="318"/>
      <c r="AB88" s="318"/>
      <c r="AC88" s="318"/>
      <c r="AD88" s="318"/>
      <c r="AE88" s="318"/>
      <c r="AF88" s="318"/>
      <c r="AG88" s="318"/>
      <c r="AH88" s="318"/>
      <c r="AI88" s="318"/>
      <c r="AJ88" s="318"/>
      <c r="AK88" s="318"/>
      <c r="AL88" s="318"/>
      <c r="AM88" s="318"/>
      <c r="AN88" s="318"/>
      <c r="AO88" s="318"/>
      <c r="AP88" s="318"/>
      <c r="AQ88" s="318"/>
      <c r="AR88" s="318"/>
      <c r="AS88" s="318"/>
      <c r="AT88" s="318"/>
      <c r="AU88" s="318"/>
      <c r="AV88" s="318"/>
      <c r="AW88" s="318"/>
      <c r="AX88" s="318"/>
      <c r="AY88" s="318"/>
      <c r="AZ88" s="319"/>
    </row>
    <row r="89" spans="1:69" ht="20.149999999999999" customHeight="1">
      <c r="A89" s="53" t="s">
        <v>390</v>
      </c>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row>
    <row r="90" spans="1:69" ht="24" customHeight="1">
      <c r="A90" s="92" t="s">
        <v>208</v>
      </c>
      <c r="B90" s="92"/>
      <c r="C90" s="92"/>
      <c r="D90" s="92"/>
      <c r="E90" s="92"/>
      <c r="F90" s="92"/>
      <c r="G90" s="92"/>
      <c r="H90" s="92"/>
      <c r="I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4"/>
      <c r="AR90" s="94"/>
      <c r="AS90" s="94"/>
      <c r="AT90" s="94"/>
      <c r="AU90" s="94"/>
      <c r="AV90" s="94"/>
      <c r="AW90" s="94"/>
      <c r="AX90" s="94"/>
      <c r="AY90" s="94"/>
      <c r="AZ90" s="94"/>
      <c r="BQ90" s="31"/>
    </row>
    <row r="91" spans="1:69" ht="18" customHeight="1">
      <c r="A91" s="190" t="s">
        <v>50</v>
      </c>
      <c r="B91" s="191"/>
      <c r="C91" s="191"/>
      <c r="D91" s="191"/>
      <c r="E91" s="191"/>
      <c r="F91" s="191"/>
      <c r="G91" s="191"/>
      <c r="H91" s="191"/>
      <c r="I91" s="191"/>
      <c r="J91" s="191"/>
      <c r="K91" s="191"/>
      <c r="L91" s="192"/>
      <c r="M91" s="303" t="s">
        <v>51</v>
      </c>
      <c r="N91" s="304"/>
      <c r="O91" s="304"/>
      <c r="P91" s="304"/>
      <c r="Q91" s="304"/>
      <c r="R91" s="304"/>
      <c r="S91" s="304"/>
      <c r="T91" s="305"/>
      <c r="U91" s="303" t="s">
        <v>52</v>
      </c>
      <c r="V91" s="304"/>
      <c r="W91" s="304"/>
      <c r="X91" s="304"/>
      <c r="Y91" s="304"/>
      <c r="Z91" s="304"/>
      <c r="AA91" s="304"/>
      <c r="AB91" s="305"/>
      <c r="AC91" s="303" t="s">
        <v>53</v>
      </c>
      <c r="AD91" s="304"/>
      <c r="AE91" s="304"/>
      <c r="AF91" s="304"/>
      <c r="AG91" s="304"/>
      <c r="AH91" s="304"/>
      <c r="AI91" s="304"/>
      <c r="AJ91" s="305"/>
      <c r="AK91" s="190" t="s">
        <v>54</v>
      </c>
      <c r="AL91" s="191"/>
      <c r="AM91" s="191"/>
      <c r="AN91" s="191"/>
      <c r="AO91" s="191"/>
      <c r="AP91" s="191"/>
      <c r="AQ91" s="191"/>
      <c r="AR91" s="192"/>
      <c r="AS91" s="190" t="s">
        <v>55</v>
      </c>
      <c r="AT91" s="191"/>
      <c r="AU91" s="191"/>
      <c r="AV91" s="191"/>
      <c r="AW91" s="191"/>
      <c r="AX91" s="191"/>
      <c r="AY91" s="191"/>
      <c r="AZ91" s="192"/>
    </row>
    <row r="92" spans="1:69" ht="15" customHeight="1">
      <c r="A92" s="280" t="s">
        <v>56</v>
      </c>
      <c r="B92" s="281"/>
      <c r="C92" s="281"/>
      <c r="D92" s="281"/>
      <c r="E92" s="281"/>
      <c r="F92" s="281"/>
      <c r="G92" s="281"/>
      <c r="H92" s="281"/>
      <c r="I92" s="281"/>
      <c r="J92" s="281"/>
      <c r="K92" s="281"/>
      <c r="L92" s="282"/>
      <c r="M92" s="289" t="str">
        <f>IF(AND(O92&gt;0,SUM(O93:R95)&gt;0),"①","")</f>
        <v/>
      </c>
      <c r="N92" s="290"/>
      <c r="O92" s="291"/>
      <c r="P92" s="291"/>
      <c r="Q92" s="291"/>
      <c r="R92" s="291"/>
      <c r="S92" s="265" t="s">
        <v>57</v>
      </c>
      <c r="T92" s="266"/>
      <c r="U92" s="289" t="str">
        <f>IF(AND(W92&gt;0,SUM(W93:Z95)&gt;0),"①","")</f>
        <v/>
      </c>
      <c r="V92" s="290"/>
      <c r="W92" s="291"/>
      <c r="X92" s="291"/>
      <c r="Y92" s="291"/>
      <c r="Z92" s="291"/>
      <c r="AA92" s="265" t="s">
        <v>57</v>
      </c>
      <c r="AB92" s="266"/>
      <c r="AC92" s="289" t="str">
        <f>IF(SUM(W92:Z95)=0,"",O92*W92+O93*W93+O94*W94+O95*W95)</f>
        <v/>
      </c>
      <c r="AD92" s="290"/>
      <c r="AE92" s="290"/>
      <c r="AF92" s="290"/>
      <c r="AG92" s="290"/>
      <c r="AH92" s="290"/>
      <c r="AI92" s="265" t="s">
        <v>61</v>
      </c>
      <c r="AJ92" s="266"/>
      <c r="AK92" s="289" t="str">
        <f>IF(AND(AM92&gt;0,SUM(AM93:AP95)&gt;0),"①","")</f>
        <v/>
      </c>
      <c r="AL92" s="290"/>
      <c r="AM92" s="291"/>
      <c r="AN92" s="291"/>
      <c r="AO92" s="291"/>
      <c r="AP92" s="291"/>
      <c r="AQ92" s="265" t="s">
        <v>57</v>
      </c>
      <c r="AR92" s="266"/>
      <c r="AS92" s="292" t="s">
        <v>58</v>
      </c>
      <c r="AT92" s="293"/>
      <c r="AU92" s="293"/>
      <c r="AV92" s="293"/>
      <c r="AW92" s="293"/>
      <c r="AX92" s="293"/>
      <c r="AY92" s="293"/>
      <c r="AZ92" s="294"/>
    </row>
    <row r="93" spans="1:69" ht="15" customHeight="1">
      <c r="A93" s="283"/>
      <c r="B93" s="284"/>
      <c r="C93" s="284"/>
      <c r="D93" s="284"/>
      <c r="E93" s="284"/>
      <c r="F93" s="284"/>
      <c r="G93" s="284"/>
      <c r="H93" s="284"/>
      <c r="I93" s="284"/>
      <c r="J93" s="284"/>
      <c r="K93" s="284"/>
      <c r="L93" s="285"/>
      <c r="M93" s="274" t="str">
        <f>IF(AND(O92&gt;0,O93&gt;0),"②",IF(AND(O92&gt;0,O93=0),"",IF(AND(O92=0,O93&gt;0,SUM(O94:R95)&gt;0),"①","")))</f>
        <v/>
      </c>
      <c r="N93" s="275"/>
      <c r="O93" s="276"/>
      <c r="P93" s="276"/>
      <c r="Q93" s="276"/>
      <c r="R93" s="276"/>
      <c r="S93" s="267"/>
      <c r="T93" s="268"/>
      <c r="U93" s="274" t="str">
        <f>IF(AND(W92&gt;0,W93&gt;0),"②",IF(AND(W92&gt;0,W93=0),"",IF(AND(W92=0,W93&gt;0,SUM(W94:Z95)&gt;0),"①","")))</f>
        <v/>
      </c>
      <c r="V93" s="275"/>
      <c r="W93" s="276"/>
      <c r="X93" s="276"/>
      <c r="Y93" s="276"/>
      <c r="Z93" s="276"/>
      <c r="AA93" s="267"/>
      <c r="AB93" s="268"/>
      <c r="AC93" s="274"/>
      <c r="AD93" s="275"/>
      <c r="AE93" s="275"/>
      <c r="AF93" s="275"/>
      <c r="AG93" s="275"/>
      <c r="AH93" s="275"/>
      <c r="AI93" s="267"/>
      <c r="AJ93" s="268"/>
      <c r="AK93" s="274" t="str">
        <f>IF(AND(AM92&gt;0,AM93&gt;0),"②",IF(AND(AM92&gt;0,AM93=0),"",IF(AND(AM92=0,AM93&gt;0,SUM(AM94:AP95)&gt;0),"①","")))</f>
        <v/>
      </c>
      <c r="AL93" s="275"/>
      <c r="AM93" s="276"/>
      <c r="AN93" s="276"/>
      <c r="AO93" s="276"/>
      <c r="AP93" s="276"/>
      <c r="AQ93" s="267"/>
      <c r="AR93" s="268"/>
      <c r="AS93" s="295"/>
      <c r="AT93" s="296"/>
      <c r="AU93" s="296"/>
      <c r="AV93" s="296"/>
      <c r="AW93" s="296"/>
      <c r="AX93" s="296"/>
      <c r="AY93" s="296"/>
      <c r="AZ93" s="297"/>
    </row>
    <row r="94" spans="1:69" ht="15" customHeight="1">
      <c r="A94" s="283"/>
      <c r="B94" s="284"/>
      <c r="C94" s="284"/>
      <c r="D94" s="284"/>
      <c r="E94" s="284"/>
      <c r="F94" s="284"/>
      <c r="G94" s="284"/>
      <c r="H94" s="284"/>
      <c r="I94" s="284"/>
      <c r="J94" s="284"/>
      <c r="K94" s="284"/>
      <c r="L94" s="285"/>
      <c r="M94" s="274" t="str">
        <f>IF(AND(O92&gt;0,O93&gt;0,O94&gt;0),"③",IF(AND(O92&gt;0,O93=0,O94&gt;0),"②",IF(AND(O92=0,O93&gt;0,O94&gt;0),"②",IF(AND(O94&gt;0,O92=0,O93=0,O95&gt;0),"①",""))))</f>
        <v/>
      </c>
      <c r="N94" s="275"/>
      <c r="O94" s="276"/>
      <c r="P94" s="276"/>
      <c r="Q94" s="276"/>
      <c r="R94" s="276"/>
      <c r="S94" s="267"/>
      <c r="T94" s="268"/>
      <c r="U94" s="274" t="str">
        <f>IF(AND(W92&gt;0,W93&gt;0,W94&gt;0),"③",IF(AND(W92&gt;0,W93=0,W94&gt;0),"②",IF(AND(W92=0,W93&gt;0,W94&gt;0),"②",IF(AND(W94&gt;0,W92=0,W93=0,W95&gt;0),"①",""))))</f>
        <v/>
      </c>
      <c r="V94" s="275"/>
      <c r="W94" s="276"/>
      <c r="X94" s="276"/>
      <c r="Y94" s="276"/>
      <c r="Z94" s="276"/>
      <c r="AA94" s="267"/>
      <c r="AB94" s="268"/>
      <c r="AC94" s="274"/>
      <c r="AD94" s="275"/>
      <c r="AE94" s="275"/>
      <c r="AF94" s="275"/>
      <c r="AG94" s="275"/>
      <c r="AH94" s="275"/>
      <c r="AI94" s="267"/>
      <c r="AJ94" s="268"/>
      <c r="AK94" s="274" t="str">
        <f>IF(AND(AM92&gt;0,AM93&gt;0,AM94&gt;0),"③",IF(AND(AM92&gt;0,AM93=0,AM94&gt;0),"②",IF(AND(AM92=0,AM93&gt;0,AM94&gt;0),"②",IF(AND(AM94&gt;0,AM92=0,AM93=0,AM95&gt;0),"①",""))))</f>
        <v/>
      </c>
      <c r="AL94" s="275"/>
      <c r="AM94" s="276"/>
      <c r="AN94" s="276"/>
      <c r="AO94" s="276"/>
      <c r="AP94" s="276"/>
      <c r="AQ94" s="267"/>
      <c r="AR94" s="268"/>
      <c r="AS94" s="295"/>
      <c r="AT94" s="296"/>
      <c r="AU94" s="296"/>
      <c r="AV94" s="296"/>
      <c r="AW94" s="296"/>
      <c r="AX94" s="296"/>
      <c r="AY94" s="296"/>
      <c r="AZ94" s="297"/>
    </row>
    <row r="95" spans="1:69" ht="15" customHeight="1">
      <c r="A95" s="286"/>
      <c r="B95" s="287"/>
      <c r="C95" s="287"/>
      <c r="D95" s="287"/>
      <c r="E95" s="287"/>
      <c r="F95" s="287"/>
      <c r="G95" s="287"/>
      <c r="H95" s="287"/>
      <c r="I95" s="287"/>
      <c r="J95" s="287"/>
      <c r="K95" s="287"/>
      <c r="L95" s="288"/>
      <c r="M95" s="277" t="str">
        <f>IF(AND(O95&gt;0,M94="③"),"④",IF(AND(O95&gt;0,O94=0,M93="②"),"③",IF(AND(O95&gt;0,M94="②"),"③",IF(AND(O95&gt;0,M94="①"),"②",IF(AND(O95&gt;0,O92&gt;0,O93=0,O94=0),"②",IF(AND(O95&gt;0,O94=0,M93="①"),"②",""))))))</f>
        <v/>
      </c>
      <c r="N95" s="278"/>
      <c r="O95" s="279"/>
      <c r="P95" s="279"/>
      <c r="Q95" s="279"/>
      <c r="R95" s="279"/>
      <c r="S95" s="269"/>
      <c r="T95" s="270"/>
      <c r="U95" s="277" t="str">
        <f>IF(AND(W95&gt;0,U94="③"),"④",IF(AND(W95&gt;0,W94=0,U93="②"),"③",IF(AND(W95&gt;0,U94="②"),"③",IF(AND(W95&gt;0,U94="①"),"②",IF(AND(W95&gt;0,W92&gt;0,W93=0,W94=0),"②",IF(AND(W95&gt;0,W94=0,U93="①"),"②",""))))))</f>
        <v/>
      </c>
      <c r="V95" s="278"/>
      <c r="W95" s="279"/>
      <c r="X95" s="279"/>
      <c r="Y95" s="279"/>
      <c r="Z95" s="279"/>
      <c r="AA95" s="269"/>
      <c r="AB95" s="270"/>
      <c r="AC95" s="277"/>
      <c r="AD95" s="278"/>
      <c r="AE95" s="278"/>
      <c r="AF95" s="278"/>
      <c r="AG95" s="278"/>
      <c r="AH95" s="278"/>
      <c r="AI95" s="269"/>
      <c r="AJ95" s="270"/>
      <c r="AK95" s="277" t="str">
        <f>IF(AND(AM95&gt;0,AK94="③"),"④",IF(AND(AM95&gt;0,AM94=0,AK93="②"),"③",IF(AND(AM95&gt;0,AK94="②"),"③",IF(AND(AM95&gt;0,AK94="①"),"②",IF(AND(AM95&gt;0,AM92&gt;0,AM93=0,AM94=0),"②",IF(AND(AM95&gt;0,AM94=0,AK93="①"),"②",""))))))</f>
        <v/>
      </c>
      <c r="AL95" s="278"/>
      <c r="AM95" s="279"/>
      <c r="AN95" s="279"/>
      <c r="AO95" s="279"/>
      <c r="AP95" s="279"/>
      <c r="AQ95" s="269"/>
      <c r="AR95" s="270"/>
      <c r="AS95" s="298"/>
      <c r="AT95" s="299"/>
      <c r="AU95" s="299"/>
      <c r="AV95" s="299"/>
      <c r="AW95" s="299"/>
      <c r="AX95" s="299"/>
      <c r="AY95" s="299"/>
      <c r="AZ95" s="300"/>
    </row>
    <row r="96" spans="1:69" ht="15" customHeight="1">
      <c r="A96" s="280" t="s">
        <v>59</v>
      </c>
      <c r="B96" s="281"/>
      <c r="C96" s="281"/>
      <c r="D96" s="281"/>
      <c r="E96" s="281"/>
      <c r="F96" s="281"/>
      <c r="G96" s="281"/>
      <c r="H96" s="281"/>
      <c r="I96" s="281"/>
      <c r="J96" s="281"/>
      <c r="K96" s="281"/>
      <c r="L96" s="282"/>
      <c r="M96" s="289" t="str">
        <f>IF(AND(O96&gt;0,SUM(O97:R98)&gt;0),"①","")</f>
        <v/>
      </c>
      <c r="N96" s="290"/>
      <c r="O96" s="291"/>
      <c r="P96" s="291"/>
      <c r="Q96" s="291"/>
      <c r="R96" s="291"/>
      <c r="S96" s="265" t="s">
        <v>57</v>
      </c>
      <c r="T96" s="266"/>
      <c r="U96" s="289" t="str">
        <f>IF(AND(W96&gt;0,SUM(W97:Z98)&gt;0),"①","")</f>
        <v/>
      </c>
      <c r="V96" s="290"/>
      <c r="W96" s="291"/>
      <c r="X96" s="291"/>
      <c r="Y96" s="291"/>
      <c r="Z96" s="291"/>
      <c r="AA96" s="265" t="s">
        <v>57</v>
      </c>
      <c r="AB96" s="266"/>
      <c r="AC96" s="259" t="str">
        <f>IF(SUM(W96:Z98)=0,"",O96*W96+O97*W97+O98*W98)</f>
        <v/>
      </c>
      <c r="AD96" s="260"/>
      <c r="AE96" s="260"/>
      <c r="AF96" s="260"/>
      <c r="AG96" s="260"/>
      <c r="AH96" s="260"/>
      <c r="AI96" s="265" t="s">
        <v>61</v>
      </c>
      <c r="AJ96" s="266"/>
      <c r="AK96" s="289" t="str">
        <f>IF(AND(AM96&gt;0,SUM(AM97:AP98)&gt;0),"①","")</f>
        <v/>
      </c>
      <c r="AL96" s="290"/>
      <c r="AM96" s="291"/>
      <c r="AN96" s="291"/>
      <c r="AO96" s="291"/>
      <c r="AP96" s="291"/>
      <c r="AQ96" s="265" t="s">
        <v>57</v>
      </c>
      <c r="AR96" s="266"/>
      <c r="AS96" s="292" t="s">
        <v>58</v>
      </c>
      <c r="AT96" s="293"/>
      <c r="AU96" s="293"/>
      <c r="AV96" s="293"/>
      <c r="AW96" s="293"/>
      <c r="AX96" s="293"/>
      <c r="AY96" s="293"/>
      <c r="AZ96" s="294"/>
    </row>
    <row r="97" spans="1:52" ht="15" customHeight="1">
      <c r="A97" s="283"/>
      <c r="B97" s="284"/>
      <c r="C97" s="284"/>
      <c r="D97" s="284"/>
      <c r="E97" s="284"/>
      <c r="F97" s="284"/>
      <c r="G97" s="284"/>
      <c r="H97" s="284"/>
      <c r="I97" s="284"/>
      <c r="J97" s="284"/>
      <c r="K97" s="284"/>
      <c r="L97" s="285"/>
      <c r="M97" s="274" t="str">
        <f>IF(AND(O96&gt;0,O97&gt;0),"②",IF(AND(O96&gt;0,O97=0),"",IF(AND(O96=0,O97&gt;0,O98&gt;0),"①","")))</f>
        <v/>
      </c>
      <c r="N97" s="275"/>
      <c r="O97" s="301"/>
      <c r="P97" s="301"/>
      <c r="Q97" s="301"/>
      <c r="R97" s="301"/>
      <c r="S97" s="267"/>
      <c r="T97" s="268"/>
      <c r="U97" s="274" t="str">
        <f>IF(AND(W96&gt;0,W97&gt;0),"②",IF(AND(W96&gt;0,W97=0),"",IF(AND(W96=0,W97&gt;0,W98&gt;0),"①","")))</f>
        <v/>
      </c>
      <c r="V97" s="275"/>
      <c r="W97" s="301"/>
      <c r="X97" s="301"/>
      <c r="Y97" s="301"/>
      <c r="Z97" s="301"/>
      <c r="AA97" s="267"/>
      <c r="AB97" s="268"/>
      <c r="AC97" s="261"/>
      <c r="AD97" s="262"/>
      <c r="AE97" s="262"/>
      <c r="AF97" s="262"/>
      <c r="AG97" s="262"/>
      <c r="AH97" s="262"/>
      <c r="AI97" s="267"/>
      <c r="AJ97" s="268"/>
      <c r="AK97" s="274" t="str">
        <f>IF(AND(AM96&gt;0,AM97&gt;0),"②",IF(AND(AM96&gt;0,AM97=0),"",IF(AND(AM96=0,AM97&gt;0,AM98&gt;0),"①","")))</f>
        <v/>
      </c>
      <c r="AL97" s="275"/>
      <c r="AM97" s="276"/>
      <c r="AN97" s="276"/>
      <c r="AO97" s="276"/>
      <c r="AP97" s="276"/>
      <c r="AQ97" s="267"/>
      <c r="AR97" s="268"/>
      <c r="AS97" s="295"/>
      <c r="AT97" s="296"/>
      <c r="AU97" s="296"/>
      <c r="AV97" s="296"/>
      <c r="AW97" s="296"/>
      <c r="AX97" s="296"/>
      <c r="AY97" s="296"/>
      <c r="AZ97" s="297"/>
    </row>
    <row r="98" spans="1:52" ht="15" customHeight="1">
      <c r="A98" s="286"/>
      <c r="B98" s="287"/>
      <c r="C98" s="287"/>
      <c r="D98" s="287"/>
      <c r="E98" s="287"/>
      <c r="F98" s="287"/>
      <c r="G98" s="287"/>
      <c r="H98" s="287"/>
      <c r="I98" s="287"/>
      <c r="J98" s="287"/>
      <c r="K98" s="287"/>
      <c r="L98" s="288"/>
      <c r="M98" s="274" t="str">
        <f>IF(AND(O96&gt;0,O97&gt;0,O98&gt;0),"③",IF(AND(O96&gt;0,O97=0,O98&gt;0),"②",IF(AND(O96=0,O97&gt;0,O98&gt;0),"②",IF(AND(O98&gt;0,O96=0,O97=0,),"①",""))))</f>
        <v/>
      </c>
      <c r="N98" s="275"/>
      <c r="O98" s="302"/>
      <c r="P98" s="302"/>
      <c r="Q98" s="302"/>
      <c r="R98" s="302"/>
      <c r="S98" s="269"/>
      <c r="T98" s="270"/>
      <c r="U98" s="274" t="str">
        <f>IF(AND(W96&gt;0,W97&gt;0,W98&gt;0),"③",IF(AND(W96&gt;0,W97=0,W98&gt;0),"②",IF(AND(W96=0,W97&gt;0,W98&gt;0),"②",IF(AND(W98&gt;0,W96=0,W97=0,),"①",""))))</f>
        <v/>
      </c>
      <c r="V98" s="275"/>
      <c r="W98" s="302"/>
      <c r="X98" s="302"/>
      <c r="Y98" s="302"/>
      <c r="Z98" s="302"/>
      <c r="AA98" s="269"/>
      <c r="AB98" s="270"/>
      <c r="AC98" s="263"/>
      <c r="AD98" s="264"/>
      <c r="AE98" s="264"/>
      <c r="AF98" s="264"/>
      <c r="AG98" s="264"/>
      <c r="AH98" s="264"/>
      <c r="AI98" s="269"/>
      <c r="AJ98" s="270"/>
      <c r="AK98" s="274" t="str">
        <f>IF(AND(AM96&gt;0,AM97&gt;0,AM98&gt;0),"③",IF(AND(AM96&gt;0,AM97=0,AM98&gt;0),"②",IF(AND(AM96=0,AM97&gt;0,AM98&gt;0),"②",IF(AND(AM98&gt;0,AM96=0,AM97=0,),"①",""))))</f>
        <v/>
      </c>
      <c r="AL98" s="275"/>
      <c r="AM98" s="279"/>
      <c r="AN98" s="279"/>
      <c r="AO98" s="279"/>
      <c r="AP98" s="279"/>
      <c r="AQ98" s="269"/>
      <c r="AR98" s="270"/>
      <c r="AS98" s="298"/>
      <c r="AT98" s="299"/>
      <c r="AU98" s="299"/>
      <c r="AV98" s="299"/>
      <c r="AW98" s="299"/>
      <c r="AX98" s="299"/>
      <c r="AY98" s="299"/>
      <c r="AZ98" s="300"/>
    </row>
    <row r="99" spans="1:52" ht="15" customHeight="1">
      <c r="A99" s="280" t="s">
        <v>60</v>
      </c>
      <c r="B99" s="281"/>
      <c r="C99" s="281"/>
      <c r="D99" s="281"/>
      <c r="E99" s="281"/>
      <c r="F99" s="281"/>
      <c r="G99" s="281"/>
      <c r="H99" s="281"/>
      <c r="I99" s="281"/>
      <c r="J99" s="281"/>
      <c r="K99" s="281"/>
      <c r="L99" s="282"/>
      <c r="M99" s="289" t="str">
        <f>IF(AND(O99&gt;0,SUM(O100:R102)&gt;0),"①","")</f>
        <v/>
      </c>
      <c r="N99" s="290"/>
      <c r="O99" s="291"/>
      <c r="P99" s="291"/>
      <c r="Q99" s="291"/>
      <c r="R99" s="291"/>
      <c r="S99" s="265" t="s">
        <v>57</v>
      </c>
      <c r="T99" s="266"/>
      <c r="U99" s="289" t="str">
        <f>IF(AND(W99&gt;0,SUM(W100:Z102)&gt;0),"①","")</f>
        <v/>
      </c>
      <c r="V99" s="290"/>
      <c r="W99" s="291"/>
      <c r="X99" s="291"/>
      <c r="Y99" s="291"/>
      <c r="Z99" s="291"/>
      <c r="AA99" s="265" t="s">
        <v>57</v>
      </c>
      <c r="AB99" s="266"/>
      <c r="AC99" s="289" t="str">
        <f>IF(SUM(W99:Z102)=0,"",O99*W99+O100*W100+O101*W101+O102*W102)</f>
        <v/>
      </c>
      <c r="AD99" s="290"/>
      <c r="AE99" s="290"/>
      <c r="AF99" s="290"/>
      <c r="AG99" s="290"/>
      <c r="AH99" s="290"/>
      <c r="AI99" s="265" t="s">
        <v>61</v>
      </c>
      <c r="AJ99" s="266"/>
      <c r="AK99" s="289" t="str">
        <f>IF(AND(AM99&gt;0,SUM(AM100:AP102)&gt;0),"①","")</f>
        <v/>
      </c>
      <c r="AL99" s="290"/>
      <c r="AM99" s="291"/>
      <c r="AN99" s="291"/>
      <c r="AO99" s="291"/>
      <c r="AP99" s="291"/>
      <c r="AQ99" s="265" t="s">
        <v>57</v>
      </c>
      <c r="AR99" s="266"/>
      <c r="AS99" s="292" t="s">
        <v>58</v>
      </c>
      <c r="AT99" s="293"/>
      <c r="AU99" s="293"/>
      <c r="AV99" s="293"/>
      <c r="AW99" s="293"/>
      <c r="AX99" s="293"/>
      <c r="AY99" s="293"/>
      <c r="AZ99" s="294"/>
    </row>
    <row r="100" spans="1:52" ht="15" customHeight="1">
      <c r="A100" s="283"/>
      <c r="B100" s="284"/>
      <c r="C100" s="284"/>
      <c r="D100" s="284"/>
      <c r="E100" s="284"/>
      <c r="F100" s="284"/>
      <c r="G100" s="284"/>
      <c r="H100" s="284"/>
      <c r="I100" s="284"/>
      <c r="J100" s="284"/>
      <c r="K100" s="284"/>
      <c r="L100" s="285"/>
      <c r="M100" s="274" t="str">
        <f>IF(AND(O99&gt;0,O100&gt;0),"②",IF(AND(O99&gt;0,O100=0),"",IF(AND(O99=0,O100&gt;0,SUM(O101:R102)&gt;0),"①","")))</f>
        <v/>
      </c>
      <c r="N100" s="275"/>
      <c r="O100" s="276"/>
      <c r="P100" s="276"/>
      <c r="Q100" s="276"/>
      <c r="R100" s="276"/>
      <c r="S100" s="267"/>
      <c r="T100" s="268"/>
      <c r="U100" s="274" t="str">
        <f>IF(AND(W99&gt;0,W100&gt;0),"②",IF(AND(W99&gt;0,W100=0),"",IF(AND(W99=0,W100&gt;0,SUM(W101:Z102)&gt;0),"①","")))</f>
        <v/>
      </c>
      <c r="V100" s="275"/>
      <c r="W100" s="276"/>
      <c r="X100" s="276"/>
      <c r="Y100" s="276"/>
      <c r="Z100" s="276"/>
      <c r="AA100" s="267"/>
      <c r="AB100" s="268"/>
      <c r="AC100" s="274"/>
      <c r="AD100" s="275"/>
      <c r="AE100" s="275"/>
      <c r="AF100" s="275"/>
      <c r="AG100" s="275"/>
      <c r="AH100" s="275"/>
      <c r="AI100" s="267"/>
      <c r="AJ100" s="268"/>
      <c r="AK100" s="274" t="str">
        <f>IF(AND(AM99&gt;0,AM100&gt;0),"②",IF(AND(AM99&gt;0,AM100=0),"",IF(AND(AM99=0,AM100&gt;0,SUM(AM101:AP102)&gt;0),"①","")))</f>
        <v/>
      </c>
      <c r="AL100" s="275"/>
      <c r="AM100" s="276"/>
      <c r="AN100" s="276"/>
      <c r="AO100" s="276"/>
      <c r="AP100" s="276"/>
      <c r="AQ100" s="267"/>
      <c r="AR100" s="268"/>
      <c r="AS100" s="295"/>
      <c r="AT100" s="296"/>
      <c r="AU100" s="296"/>
      <c r="AV100" s="296"/>
      <c r="AW100" s="296"/>
      <c r="AX100" s="296"/>
      <c r="AY100" s="296"/>
      <c r="AZ100" s="297"/>
    </row>
    <row r="101" spans="1:52" ht="15" customHeight="1">
      <c r="A101" s="283"/>
      <c r="B101" s="284"/>
      <c r="C101" s="284"/>
      <c r="D101" s="284"/>
      <c r="E101" s="284"/>
      <c r="F101" s="284"/>
      <c r="G101" s="284"/>
      <c r="H101" s="284"/>
      <c r="I101" s="284"/>
      <c r="J101" s="284"/>
      <c r="K101" s="284"/>
      <c r="L101" s="285"/>
      <c r="M101" s="274" t="str">
        <f>IF(AND(O99&gt;0,O100&gt;0,O101&gt;0),"③",IF(AND(O99&gt;0,O100=0,O101&gt;0),"②",IF(AND(O99=0,O100&gt;0,O101&gt;0),"②",IF(AND(O101&gt;0,O99=0,O100=0,O102&gt;0),"①",""))))</f>
        <v/>
      </c>
      <c r="N101" s="275"/>
      <c r="O101" s="276"/>
      <c r="P101" s="276"/>
      <c r="Q101" s="276"/>
      <c r="R101" s="276"/>
      <c r="S101" s="267"/>
      <c r="T101" s="268"/>
      <c r="U101" s="274" t="str">
        <f>IF(AND(W99&gt;0,W100&gt;0,W101&gt;0),"③",IF(AND(W99&gt;0,W100=0,W101&gt;0),"②",IF(AND(W99=0,W100&gt;0,W101&gt;0),"②",IF(AND(W101&gt;0,W99=0,W100=0,W102&gt;0),"①",""))))</f>
        <v/>
      </c>
      <c r="V101" s="275"/>
      <c r="W101" s="276"/>
      <c r="X101" s="276"/>
      <c r="Y101" s="276"/>
      <c r="Z101" s="276"/>
      <c r="AA101" s="267"/>
      <c r="AB101" s="268"/>
      <c r="AC101" s="274"/>
      <c r="AD101" s="275"/>
      <c r="AE101" s="275"/>
      <c r="AF101" s="275"/>
      <c r="AG101" s="275"/>
      <c r="AH101" s="275"/>
      <c r="AI101" s="267"/>
      <c r="AJ101" s="268"/>
      <c r="AK101" s="274" t="str">
        <f>IF(AND(AM99&gt;0,AM100&gt;0,AM101&gt;0),"③",IF(AND(AM99&gt;0,AM100=0,AM101&gt;0),"②",IF(AND(AM99=0,AM100&gt;0,AM101&gt;0),"②",IF(AND(AM101&gt;0,AM99=0,AM100=0,AM102&gt;0),"①",""))))</f>
        <v/>
      </c>
      <c r="AL101" s="275"/>
      <c r="AM101" s="276"/>
      <c r="AN101" s="276"/>
      <c r="AO101" s="276"/>
      <c r="AP101" s="276"/>
      <c r="AQ101" s="267"/>
      <c r="AR101" s="268"/>
      <c r="AS101" s="295"/>
      <c r="AT101" s="296"/>
      <c r="AU101" s="296"/>
      <c r="AV101" s="296"/>
      <c r="AW101" s="296"/>
      <c r="AX101" s="296"/>
      <c r="AY101" s="296"/>
      <c r="AZ101" s="297"/>
    </row>
    <row r="102" spans="1:52" ht="15" customHeight="1">
      <c r="A102" s="286"/>
      <c r="B102" s="287"/>
      <c r="C102" s="287"/>
      <c r="D102" s="287"/>
      <c r="E102" s="287"/>
      <c r="F102" s="287"/>
      <c r="G102" s="287"/>
      <c r="H102" s="287"/>
      <c r="I102" s="287"/>
      <c r="J102" s="287"/>
      <c r="K102" s="287"/>
      <c r="L102" s="288"/>
      <c r="M102" s="277" t="str">
        <f>IF(AND(O102&gt;0,M101="③"),"④",IF(AND(O102&gt;0,O101=0,M100="②"),"③",IF(AND(O102&gt;0,M101="②"),"③",IF(AND(O102&gt;0,M101="①"),"②",IF(AND(O102&gt;0,O99&gt;0,O100=0,O101=0),"②",IF(AND(O102&gt;0,O101=0,M100="①"),"②",""))))))</f>
        <v/>
      </c>
      <c r="N102" s="278"/>
      <c r="O102" s="279"/>
      <c r="P102" s="279"/>
      <c r="Q102" s="279"/>
      <c r="R102" s="279"/>
      <c r="S102" s="269"/>
      <c r="T102" s="270"/>
      <c r="U102" s="277" t="str">
        <f>IF(AND(W102&gt;0,U101="③"),"④",IF(AND(W102&gt;0,W101=0,U100="②"),"③",IF(AND(W102&gt;0,U101="②"),"③",IF(AND(W102&gt;0,U101="①"),"②",IF(AND(W102&gt;0,W99&gt;0,W100=0,W101=0),"②",IF(AND(W102&gt;0,W101=0,U100="①"),"②",""))))))</f>
        <v/>
      </c>
      <c r="V102" s="278"/>
      <c r="W102" s="279"/>
      <c r="X102" s="279"/>
      <c r="Y102" s="279"/>
      <c r="Z102" s="279"/>
      <c r="AA102" s="269"/>
      <c r="AB102" s="270"/>
      <c r="AC102" s="277"/>
      <c r="AD102" s="278"/>
      <c r="AE102" s="278"/>
      <c r="AF102" s="278"/>
      <c r="AG102" s="278"/>
      <c r="AH102" s="278"/>
      <c r="AI102" s="269"/>
      <c r="AJ102" s="270"/>
      <c r="AK102" s="277" t="str">
        <f>IF(AND(AM102&gt;0,AK101="③"),"④",IF(AND(AM102&gt;0,AM101=0,AK100="②"),"③",IF(AND(AM102&gt;0,AK101="②"),"③",IF(AND(AM102&gt;0,AK101="①"),"②",IF(AND(AM102&gt;0,AM99&gt;0,AM100=0,AM101=0),"②",IF(AND(AM102&gt;0,AM101=0,AK100="①"),"②",""))))))</f>
        <v/>
      </c>
      <c r="AL102" s="278"/>
      <c r="AM102" s="279"/>
      <c r="AN102" s="279"/>
      <c r="AO102" s="279"/>
      <c r="AP102" s="279"/>
      <c r="AQ102" s="269"/>
      <c r="AR102" s="270"/>
      <c r="AS102" s="298"/>
      <c r="AT102" s="299"/>
      <c r="AU102" s="299"/>
      <c r="AV102" s="299"/>
      <c r="AW102" s="299"/>
      <c r="AX102" s="299"/>
      <c r="AY102" s="299"/>
      <c r="AZ102" s="300"/>
    </row>
    <row r="103" spans="1:52" ht="15" customHeight="1">
      <c r="A103" s="280" t="s">
        <v>62</v>
      </c>
      <c r="B103" s="281"/>
      <c r="C103" s="281"/>
      <c r="D103" s="281"/>
      <c r="E103" s="281"/>
      <c r="F103" s="281"/>
      <c r="G103" s="281"/>
      <c r="H103" s="281"/>
      <c r="I103" s="281"/>
      <c r="J103" s="281"/>
      <c r="K103" s="281"/>
      <c r="L103" s="282"/>
      <c r="M103" s="289" t="str">
        <f>IF(AND(O103&gt;0,SUM(O104:R105)&gt;0),"①","")</f>
        <v/>
      </c>
      <c r="N103" s="290"/>
      <c r="O103" s="291"/>
      <c r="P103" s="291"/>
      <c r="Q103" s="291"/>
      <c r="R103" s="291"/>
      <c r="S103" s="265" t="s">
        <v>57</v>
      </c>
      <c r="T103" s="266"/>
      <c r="U103" s="289" t="str">
        <f>IF(AND(W103&gt;0,SUM(W104:Z105)&gt;0),"①","")</f>
        <v/>
      </c>
      <c r="V103" s="290"/>
      <c r="W103" s="291"/>
      <c r="X103" s="291"/>
      <c r="Y103" s="291"/>
      <c r="Z103" s="291"/>
      <c r="AA103" s="265" t="s">
        <v>57</v>
      </c>
      <c r="AB103" s="266"/>
      <c r="AC103" s="259" t="str">
        <f>IF(SUM(W103:Z105)=0,"",O103*W103+O104*W104+O105*W105)</f>
        <v/>
      </c>
      <c r="AD103" s="260"/>
      <c r="AE103" s="260"/>
      <c r="AF103" s="260"/>
      <c r="AG103" s="260"/>
      <c r="AH103" s="260"/>
      <c r="AI103" s="265" t="s">
        <v>61</v>
      </c>
      <c r="AJ103" s="266"/>
      <c r="AK103" s="271" t="s">
        <v>63</v>
      </c>
      <c r="AL103" s="265"/>
      <c r="AM103" s="265"/>
      <c r="AN103" s="265"/>
      <c r="AO103" s="265"/>
      <c r="AP103" s="265"/>
      <c r="AQ103" s="265"/>
      <c r="AR103" s="266"/>
      <c r="AS103" s="271" t="s">
        <v>63</v>
      </c>
      <c r="AT103" s="265"/>
      <c r="AU103" s="265"/>
      <c r="AV103" s="265"/>
      <c r="AW103" s="265"/>
      <c r="AX103" s="265"/>
      <c r="AY103" s="265"/>
      <c r="AZ103" s="266"/>
    </row>
    <row r="104" spans="1:52" ht="15" customHeight="1">
      <c r="A104" s="283"/>
      <c r="B104" s="284"/>
      <c r="C104" s="284"/>
      <c r="D104" s="284"/>
      <c r="E104" s="284"/>
      <c r="F104" s="284"/>
      <c r="G104" s="284"/>
      <c r="H104" s="284"/>
      <c r="I104" s="284"/>
      <c r="J104" s="284"/>
      <c r="K104" s="284"/>
      <c r="L104" s="285"/>
      <c r="M104" s="274" t="str">
        <f>IF(AND(O103&gt;0,O104&gt;0),"②",IF(AND(O103&gt;0,O104=0),"",IF(AND(O103=0,O104&gt;0,O105&gt;0),"①","")))</f>
        <v/>
      </c>
      <c r="N104" s="275"/>
      <c r="O104" s="276"/>
      <c r="P104" s="276"/>
      <c r="Q104" s="276"/>
      <c r="R104" s="276"/>
      <c r="S104" s="267"/>
      <c r="T104" s="268"/>
      <c r="U104" s="274" t="str">
        <f>IF(AND(W103&gt;0,W104&gt;0),"②",IF(AND(W103&gt;0,W104=0),"",IF(AND(W103=0,W104&gt;0,W105&gt;0),"①","")))</f>
        <v/>
      </c>
      <c r="V104" s="275"/>
      <c r="W104" s="276"/>
      <c r="X104" s="276"/>
      <c r="Y104" s="276"/>
      <c r="Z104" s="276"/>
      <c r="AA104" s="267"/>
      <c r="AB104" s="268"/>
      <c r="AC104" s="261"/>
      <c r="AD104" s="262"/>
      <c r="AE104" s="262"/>
      <c r="AF104" s="262"/>
      <c r="AG104" s="262"/>
      <c r="AH104" s="262"/>
      <c r="AI104" s="267"/>
      <c r="AJ104" s="268"/>
      <c r="AK104" s="272"/>
      <c r="AL104" s="267"/>
      <c r="AM104" s="267"/>
      <c r="AN104" s="267"/>
      <c r="AO104" s="267"/>
      <c r="AP104" s="267"/>
      <c r="AQ104" s="267"/>
      <c r="AR104" s="268"/>
      <c r="AS104" s="272"/>
      <c r="AT104" s="267"/>
      <c r="AU104" s="267"/>
      <c r="AV104" s="267"/>
      <c r="AW104" s="267"/>
      <c r="AX104" s="267"/>
      <c r="AY104" s="267"/>
      <c r="AZ104" s="268"/>
    </row>
    <row r="105" spans="1:52" ht="15" customHeight="1">
      <c r="A105" s="286"/>
      <c r="B105" s="287"/>
      <c r="C105" s="287"/>
      <c r="D105" s="287"/>
      <c r="E105" s="287"/>
      <c r="F105" s="287"/>
      <c r="G105" s="287"/>
      <c r="H105" s="287"/>
      <c r="I105" s="287"/>
      <c r="J105" s="287"/>
      <c r="K105" s="287"/>
      <c r="L105" s="288"/>
      <c r="M105" s="277" t="str">
        <f>IF(AND(O103&gt;0,O104&gt;0,O105&gt;0),"③",IF(AND(O103&gt;0,O104=0,O105&gt;0),"②",IF(AND(O103=0,O104&gt;0,O105&gt;0),"②",IF(AND(O105&gt;0,O103=0,O104=0,),"①",""))))</f>
        <v/>
      </c>
      <c r="N105" s="278"/>
      <c r="O105" s="279"/>
      <c r="P105" s="279"/>
      <c r="Q105" s="279"/>
      <c r="R105" s="279"/>
      <c r="S105" s="269"/>
      <c r="T105" s="270"/>
      <c r="U105" s="277" t="str">
        <f>IF(AND(W103&gt;0,W104&gt;0,W105&gt;0),"③",IF(AND(W103&gt;0,W104=0,W105&gt;0),"②",IF(AND(W103=0,W104&gt;0,W105&gt;0),"②",IF(AND(W105&gt;0,W103=0,W104=0,),"①",""))))</f>
        <v/>
      </c>
      <c r="V105" s="278"/>
      <c r="W105" s="279"/>
      <c r="X105" s="279"/>
      <c r="Y105" s="279"/>
      <c r="Z105" s="279"/>
      <c r="AA105" s="269"/>
      <c r="AB105" s="270"/>
      <c r="AC105" s="263"/>
      <c r="AD105" s="264"/>
      <c r="AE105" s="264"/>
      <c r="AF105" s="264"/>
      <c r="AG105" s="264"/>
      <c r="AH105" s="264"/>
      <c r="AI105" s="269"/>
      <c r="AJ105" s="270"/>
      <c r="AK105" s="273"/>
      <c r="AL105" s="269"/>
      <c r="AM105" s="269"/>
      <c r="AN105" s="269"/>
      <c r="AO105" s="269"/>
      <c r="AP105" s="269"/>
      <c r="AQ105" s="269"/>
      <c r="AR105" s="270"/>
      <c r="AS105" s="273"/>
      <c r="AT105" s="269"/>
      <c r="AU105" s="269"/>
      <c r="AV105" s="269"/>
      <c r="AW105" s="269"/>
      <c r="AX105" s="269"/>
      <c r="AY105" s="269"/>
      <c r="AZ105" s="270"/>
    </row>
    <row r="106" spans="1:52" ht="13">
      <c r="A106" s="246"/>
      <c r="B106" s="246"/>
      <c r="C106" s="246"/>
      <c r="D106" s="246"/>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row>
    <row r="107" spans="1:52" ht="20.149999999999999" customHeight="1">
      <c r="A107" s="93" t="s">
        <v>186</v>
      </c>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4"/>
      <c r="AR107" s="94"/>
      <c r="AS107" s="94"/>
      <c r="AT107" s="94"/>
      <c r="AU107" s="94"/>
      <c r="AV107" s="94"/>
      <c r="AW107" s="94"/>
      <c r="AX107" s="94"/>
      <c r="AY107" s="94"/>
      <c r="AZ107" s="94"/>
    </row>
    <row r="108" spans="1:52" ht="18" customHeight="1">
      <c r="A108" s="139" t="s">
        <v>50</v>
      </c>
      <c r="B108" s="139"/>
      <c r="C108" s="139"/>
      <c r="D108" s="139"/>
      <c r="E108" s="139"/>
      <c r="F108" s="139"/>
      <c r="G108" s="139"/>
      <c r="H108" s="139"/>
      <c r="I108" s="139"/>
      <c r="J108" s="139"/>
      <c r="K108" s="139"/>
      <c r="L108" s="139"/>
      <c r="M108" s="228" t="s">
        <v>51</v>
      </c>
      <c r="N108" s="228"/>
      <c r="O108" s="228"/>
      <c r="P108" s="228"/>
      <c r="Q108" s="228"/>
      <c r="R108" s="228"/>
      <c r="S108" s="228"/>
      <c r="T108" s="228"/>
      <c r="U108" s="228" t="s">
        <v>52</v>
      </c>
      <c r="V108" s="228"/>
      <c r="W108" s="228"/>
      <c r="X108" s="228"/>
      <c r="Y108" s="228"/>
      <c r="Z108" s="228"/>
      <c r="AA108" s="228"/>
      <c r="AB108" s="228"/>
      <c r="AC108" s="228" t="s">
        <v>53</v>
      </c>
      <c r="AD108" s="228"/>
      <c r="AE108" s="228"/>
      <c r="AF108" s="228"/>
      <c r="AG108" s="228"/>
      <c r="AH108" s="228"/>
      <c r="AI108" s="228"/>
      <c r="AJ108" s="228"/>
      <c r="AK108" s="227" t="s">
        <v>54</v>
      </c>
      <c r="AL108" s="227"/>
      <c r="AM108" s="227"/>
      <c r="AN108" s="227"/>
      <c r="AO108" s="227"/>
      <c r="AP108" s="227"/>
      <c r="AQ108" s="227"/>
      <c r="AR108" s="227"/>
      <c r="AS108" s="227" t="s">
        <v>55</v>
      </c>
      <c r="AT108" s="227"/>
      <c r="AU108" s="227"/>
      <c r="AV108" s="227"/>
      <c r="AW108" s="227"/>
      <c r="AX108" s="227"/>
      <c r="AY108" s="227"/>
      <c r="AZ108" s="227"/>
    </row>
    <row r="109" spans="1:52" ht="20.149999999999999" customHeight="1">
      <c r="A109" s="130" t="s">
        <v>64</v>
      </c>
      <c r="B109" s="131"/>
      <c r="C109" s="131"/>
      <c r="D109" s="131"/>
      <c r="E109" s="131"/>
      <c r="F109" s="131"/>
      <c r="G109" s="131"/>
      <c r="H109" s="131"/>
      <c r="I109" s="131"/>
      <c r="J109" s="132"/>
      <c r="K109" s="104" t="s">
        <v>65</v>
      </c>
      <c r="L109" s="141"/>
      <c r="M109" s="257" t="s">
        <v>27</v>
      </c>
      <c r="N109" s="258"/>
      <c r="O109" s="97"/>
      <c r="P109" s="97"/>
      <c r="Q109" s="97"/>
      <c r="R109" s="97"/>
      <c r="S109" s="95" t="s">
        <v>57</v>
      </c>
      <c r="T109" s="96"/>
      <c r="U109" s="257" t="s">
        <v>27</v>
      </c>
      <c r="V109" s="258"/>
      <c r="W109" s="97"/>
      <c r="X109" s="97"/>
      <c r="Y109" s="97"/>
      <c r="Z109" s="97"/>
      <c r="AA109" s="95" t="s">
        <v>57</v>
      </c>
      <c r="AB109" s="96"/>
      <c r="AC109" s="254" t="str">
        <f>IF(O109*W109+O110*W110+O111*W111=0,"",O109*W109+O110*W110+O111*W111)</f>
        <v/>
      </c>
      <c r="AD109" s="47"/>
      <c r="AE109" s="47"/>
      <c r="AF109" s="47"/>
      <c r="AG109" s="47"/>
      <c r="AH109" s="47"/>
      <c r="AI109" s="41" t="s">
        <v>187</v>
      </c>
      <c r="AJ109" s="42"/>
      <c r="AK109" s="56" t="s">
        <v>47</v>
      </c>
      <c r="AL109" s="41"/>
      <c r="AM109" s="41"/>
      <c r="AN109" s="41"/>
      <c r="AO109" s="41"/>
      <c r="AP109" s="41"/>
      <c r="AQ109" s="41"/>
      <c r="AR109" s="42"/>
      <c r="AS109" s="59" t="s">
        <v>66</v>
      </c>
      <c r="AT109" s="60"/>
      <c r="AU109" s="60"/>
      <c r="AV109" s="60"/>
      <c r="AW109" s="60"/>
      <c r="AX109" s="60"/>
      <c r="AY109" s="60"/>
      <c r="AZ109" s="61"/>
    </row>
    <row r="110" spans="1:52" ht="20.149999999999999" customHeight="1">
      <c r="A110" s="133"/>
      <c r="B110" s="134"/>
      <c r="C110" s="134"/>
      <c r="D110" s="134"/>
      <c r="E110" s="134"/>
      <c r="F110" s="134"/>
      <c r="G110" s="134"/>
      <c r="H110" s="134"/>
      <c r="I110" s="134"/>
      <c r="J110" s="135"/>
      <c r="K110" s="106"/>
      <c r="L110" s="142"/>
      <c r="M110" s="102" t="s">
        <v>28</v>
      </c>
      <c r="N110" s="103"/>
      <c r="O110" s="84"/>
      <c r="P110" s="84"/>
      <c r="Q110" s="84"/>
      <c r="R110" s="84"/>
      <c r="S110" s="98" t="s">
        <v>57</v>
      </c>
      <c r="T110" s="99"/>
      <c r="U110" s="102" t="s">
        <v>28</v>
      </c>
      <c r="V110" s="103"/>
      <c r="W110" s="84"/>
      <c r="X110" s="84"/>
      <c r="Y110" s="84"/>
      <c r="Z110" s="84"/>
      <c r="AA110" s="98" t="s">
        <v>57</v>
      </c>
      <c r="AB110" s="99"/>
      <c r="AC110" s="255"/>
      <c r="AD110" s="48"/>
      <c r="AE110" s="48"/>
      <c r="AF110" s="48"/>
      <c r="AG110" s="48"/>
      <c r="AH110" s="48"/>
      <c r="AI110" s="43"/>
      <c r="AJ110" s="44"/>
      <c r="AK110" s="57"/>
      <c r="AL110" s="43"/>
      <c r="AM110" s="43"/>
      <c r="AN110" s="43"/>
      <c r="AO110" s="43"/>
      <c r="AP110" s="43"/>
      <c r="AQ110" s="43"/>
      <c r="AR110" s="44"/>
      <c r="AS110" s="62"/>
      <c r="AT110" s="63"/>
      <c r="AU110" s="63"/>
      <c r="AV110" s="63"/>
      <c r="AW110" s="63"/>
      <c r="AX110" s="63"/>
      <c r="AY110" s="63"/>
      <c r="AZ110" s="64"/>
    </row>
    <row r="111" spans="1:52" ht="20.149999999999999" customHeight="1">
      <c r="A111" s="133"/>
      <c r="B111" s="134"/>
      <c r="C111" s="134"/>
      <c r="D111" s="134"/>
      <c r="E111" s="134"/>
      <c r="F111" s="134"/>
      <c r="G111" s="134"/>
      <c r="H111" s="134"/>
      <c r="I111" s="134"/>
      <c r="J111" s="135"/>
      <c r="K111" s="108"/>
      <c r="L111" s="143"/>
      <c r="M111" s="85" t="s">
        <v>29</v>
      </c>
      <c r="N111" s="86"/>
      <c r="O111" s="87"/>
      <c r="P111" s="87"/>
      <c r="Q111" s="87"/>
      <c r="R111" s="87"/>
      <c r="S111" s="50" t="s">
        <v>57</v>
      </c>
      <c r="T111" s="51"/>
      <c r="U111" s="85" t="s">
        <v>29</v>
      </c>
      <c r="V111" s="86"/>
      <c r="W111" s="87"/>
      <c r="X111" s="87"/>
      <c r="Y111" s="87"/>
      <c r="Z111" s="87"/>
      <c r="AA111" s="50" t="s">
        <v>57</v>
      </c>
      <c r="AB111" s="51"/>
      <c r="AC111" s="256"/>
      <c r="AD111" s="49"/>
      <c r="AE111" s="49"/>
      <c r="AF111" s="49"/>
      <c r="AG111" s="49"/>
      <c r="AH111" s="49"/>
      <c r="AI111" s="45"/>
      <c r="AJ111" s="46"/>
      <c r="AK111" s="58"/>
      <c r="AL111" s="45"/>
      <c r="AM111" s="45"/>
      <c r="AN111" s="45"/>
      <c r="AO111" s="45"/>
      <c r="AP111" s="45"/>
      <c r="AQ111" s="45"/>
      <c r="AR111" s="46"/>
      <c r="AS111" s="62"/>
      <c r="AT111" s="63"/>
      <c r="AU111" s="63"/>
      <c r="AV111" s="63"/>
      <c r="AW111" s="63"/>
      <c r="AX111" s="63"/>
      <c r="AY111" s="63"/>
      <c r="AZ111" s="64"/>
    </row>
    <row r="112" spans="1:52" ht="20.149999999999999" customHeight="1">
      <c r="A112" s="133"/>
      <c r="B112" s="134"/>
      <c r="C112" s="134"/>
      <c r="D112" s="134"/>
      <c r="E112" s="134"/>
      <c r="F112" s="134"/>
      <c r="G112" s="134"/>
      <c r="H112" s="134"/>
      <c r="I112" s="134"/>
      <c r="J112" s="135"/>
      <c r="K112" s="104" t="s">
        <v>67</v>
      </c>
      <c r="L112" s="105"/>
      <c r="M112" s="88" t="s">
        <v>386</v>
      </c>
      <c r="N112" s="89"/>
      <c r="O112" s="97"/>
      <c r="P112" s="97"/>
      <c r="Q112" s="97"/>
      <c r="R112" s="97"/>
      <c r="S112" s="95" t="s">
        <v>70</v>
      </c>
      <c r="T112" s="96"/>
      <c r="U112" s="88" t="s">
        <v>386</v>
      </c>
      <c r="V112" s="89"/>
      <c r="W112" s="97"/>
      <c r="X112" s="97"/>
      <c r="Y112" s="97"/>
      <c r="Z112" s="97"/>
      <c r="AA112" s="95" t="s">
        <v>70</v>
      </c>
      <c r="AB112" s="96"/>
      <c r="AC112" s="56" t="s">
        <v>69</v>
      </c>
      <c r="AD112" s="47" t="str">
        <f>IF(O112*W112+O113*W113+O114*W114=0,"",O112*W112+O113*W113+O114*W114)</f>
        <v/>
      </c>
      <c r="AE112" s="47"/>
      <c r="AF112" s="47"/>
      <c r="AG112" s="47"/>
      <c r="AH112" s="47"/>
      <c r="AI112" s="41" t="s">
        <v>71</v>
      </c>
      <c r="AJ112" s="42"/>
      <c r="AK112" s="56" t="s">
        <v>69</v>
      </c>
      <c r="AL112" s="68"/>
      <c r="AM112" s="68"/>
      <c r="AN112" s="68"/>
      <c r="AO112" s="68"/>
      <c r="AP112" s="68"/>
      <c r="AQ112" s="41" t="s">
        <v>188</v>
      </c>
      <c r="AR112" s="42"/>
      <c r="AS112" s="62"/>
      <c r="AT112" s="63"/>
      <c r="AU112" s="63"/>
      <c r="AV112" s="63"/>
      <c r="AW112" s="63"/>
      <c r="AX112" s="63"/>
      <c r="AY112" s="63"/>
      <c r="AZ112" s="64"/>
    </row>
    <row r="113" spans="1:52" ht="20.149999999999999" customHeight="1">
      <c r="A113" s="133"/>
      <c r="B113" s="134"/>
      <c r="C113" s="134"/>
      <c r="D113" s="134"/>
      <c r="E113" s="134"/>
      <c r="F113" s="134"/>
      <c r="G113" s="134"/>
      <c r="H113" s="134"/>
      <c r="I113" s="134"/>
      <c r="J113" s="135"/>
      <c r="K113" s="106"/>
      <c r="L113" s="107"/>
      <c r="M113" s="90" t="s">
        <v>387</v>
      </c>
      <c r="N113" s="91"/>
      <c r="O113" s="84"/>
      <c r="P113" s="84"/>
      <c r="Q113" s="84"/>
      <c r="R113" s="84"/>
      <c r="S113" s="98" t="s">
        <v>70</v>
      </c>
      <c r="T113" s="99"/>
      <c r="U113" s="90" t="s">
        <v>387</v>
      </c>
      <c r="V113" s="91"/>
      <c r="W113" s="84"/>
      <c r="X113" s="84"/>
      <c r="Y113" s="84"/>
      <c r="Z113" s="84"/>
      <c r="AA113" s="98" t="s">
        <v>70</v>
      </c>
      <c r="AB113" s="99"/>
      <c r="AC113" s="57"/>
      <c r="AD113" s="48"/>
      <c r="AE113" s="48"/>
      <c r="AF113" s="48"/>
      <c r="AG113" s="48"/>
      <c r="AH113" s="48"/>
      <c r="AI113" s="43"/>
      <c r="AJ113" s="44"/>
      <c r="AK113" s="57"/>
      <c r="AL113" s="69"/>
      <c r="AM113" s="69"/>
      <c r="AN113" s="69"/>
      <c r="AO113" s="69"/>
      <c r="AP113" s="69"/>
      <c r="AQ113" s="43"/>
      <c r="AR113" s="44"/>
      <c r="AS113" s="62"/>
      <c r="AT113" s="63"/>
      <c r="AU113" s="63"/>
      <c r="AV113" s="63"/>
      <c r="AW113" s="63"/>
      <c r="AX113" s="63"/>
      <c r="AY113" s="63"/>
      <c r="AZ113" s="64"/>
    </row>
    <row r="114" spans="1:52" ht="20.149999999999999" customHeight="1">
      <c r="A114" s="136"/>
      <c r="B114" s="137"/>
      <c r="C114" s="137"/>
      <c r="D114" s="137"/>
      <c r="E114" s="137"/>
      <c r="F114" s="137"/>
      <c r="G114" s="137"/>
      <c r="H114" s="137"/>
      <c r="I114" s="137"/>
      <c r="J114" s="138"/>
      <c r="K114" s="108"/>
      <c r="L114" s="109"/>
      <c r="M114" s="100" t="s">
        <v>388</v>
      </c>
      <c r="N114" s="101"/>
      <c r="O114" s="87"/>
      <c r="P114" s="87"/>
      <c r="Q114" s="87"/>
      <c r="R114" s="87"/>
      <c r="S114" s="50" t="s">
        <v>188</v>
      </c>
      <c r="T114" s="51"/>
      <c r="U114" s="100" t="s">
        <v>388</v>
      </c>
      <c r="V114" s="101"/>
      <c r="W114" s="87"/>
      <c r="X114" s="87"/>
      <c r="Y114" s="87"/>
      <c r="Z114" s="87"/>
      <c r="AA114" s="50" t="s">
        <v>188</v>
      </c>
      <c r="AB114" s="51"/>
      <c r="AC114" s="58"/>
      <c r="AD114" s="49"/>
      <c r="AE114" s="49"/>
      <c r="AF114" s="49"/>
      <c r="AG114" s="49"/>
      <c r="AH114" s="49"/>
      <c r="AI114" s="45"/>
      <c r="AJ114" s="46"/>
      <c r="AK114" s="58"/>
      <c r="AL114" s="70"/>
      <c r="AM114" s="70"/>
      <c r="AN114" s="70"/>
      <c r="AO114" s="70"/>
      <c r="AP114" s="70"/>
      <c r="AQ114" s="45"/>
      <c r="AR114" s="46"/>
      <c r="AS114" s="65"/>
      <c r="AT114" s="66"/>
      <c r="AU114" s="66"/>
      <c r="AV114" s="66"/>
      <c r="AW114" s="66"/>
      <c r="AX114" s="66"/>
      <c r="AY114" s="66"/>
      <c r="AZ114" s="67"/>
    </row>
    <row r="115" spans="1:52" ht="24" customHeight="1">
      <c r="A115" s="139" t="s">
        <v>62</v>
      </c>
      <c r="B115" s="139"/>
      <c r="C115" s="139"/>
      <c r="D115" s="139"/>
      <c r="E115" s="139"/>
      <c r="F115" s="139"/>
      <c r="G115" s="139"/>
      <c r="H115" s="139"/>
      <c r="I115" s="139"/>
      <c r="J115" s="139"/>
      <c r="K115" s="139"/>
      <c r="L115" s="166"/>
      <c r="M115" s="251" t="s">
        <v>47</v>
      </c>
      <c r="N115" s="252"/>
      <c r="O115" s="252"/>
      <c r="P115" s="252"/>
      <c r="Q115" s="252"/>
      <c r="R115" s="252"/>
      <c r="S115" s="111" t="s">
        <v>57</v>
      </c>
      <c r="T115" s="112"/>
      <c r="U115" s="251" t="s">
        <v>47</v>
      </c>
      <c r="V115" s="252"/>
      <c r="W115" s="252"/>
      <c r="X115" s="252"/>
      <c r="Y115" s="252"/>
      <c r="Z115" s="252"/>
      <c r="AA115" s="111" t="s">
        <v>57</v>
      </c>
      <c r="AB115" s="112"/>
      <c r="AC115" s="251" t="s">
        <v>47</v>
      </c>
      <c r="AD115" s="252"/>
      <c r="AE115" s="252"/>
      <c r="AF115" s="252"/>
      <c r="AG115" s="252"/>
      <c r="AH115" s="252"/>
      <c r="AI115" s="111" t="s">
        <v>187</v>
      </c>
      <c r="AJ115" s="112"/>
      <c r="AK115" s="110" t="s">
        <v>47</v>
      </c>
      <c r="AL115" s="111"/>
      <c r="AM115" s="111"/>
      <c r="AN115" s="111"/>
      <c r="AO115" s="111"/>
      <c r="AP115" s="111"/>
      <c r="AQ115" s="111"/>
      <c r="AR115" s="112"/>
      <c r="AS115" s="110" t="s">
        <v>63</v>
      </c>
      <c r="AT115" s="111"/>
      <c r="AU115" s="111"/>
      <c r="AV115" s="111"/>
      <c r="AW115" s="111"/>
      <c r="AX115" s="111"/>
      <c r="AY115" s="111"/>
      <c r="AZ115" s="112"/>
    </row>
    <row r="116" spans="1:52" ht="13">
      <c r="A116" s="247" t="s">
        <v>72</v>
      </c>
      <c r="B116" s="247"/>
      <c r="C116" s="247"/>
      <c r="D116" s="247"/>
      <c r="E116" s="247"/>
      <c r="F116" s="247"/>
      <c r="G116" s="247"/>
      <c r="H116" s="247"/>
      <c r="I116" s="247"/>
      <c r="J116" s="247"/>
      <c r="K116" s="247"/>
      <c r="L116" s="247"/>
      <c r="M116" s="247"/>
      <c r="N116" s="247"/>
      <c r="O116" s="247"/>
      <c r="P116" s="247"/>
      <c r="Q116" s="24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row>
    <row r="117" spans="1:52" ht="13">
      <c r="A117" s="246"/>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row>
    <row r="118" spans="1:52" ht="20.149999999999999" customHeight="1">
      <c r="A118" s="93" t="s">
        <v>206</v>
      </c>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3"/>
      <c r="AK118" s="93"/>
      <c r="AL118" s="93"/>
      <c r="AM118" s="93"/>
      <c r="AN118" s="93"/>
      <c r="AO118" s="93"/>
      <c r="AP118" s="93"/>
      <c r="AQ118" s="253"/>
      <c r="AR118" s="253"/>
      <c r="AS118" s="253"/>
      <c r="AT118" s="253"/>
      <c r="AU118" s="253"/>
      <c r="AV118" s="253"/>
      <c r="AW118" s="253"/>
      <c r="AX118" s="253"/>
      <c r="AY118" s="253"/>
      <c r="AZ118" s="253"/>
    </row>
    <row r="119" spans="1:52" ht="18" customHeight="1">
      <c r="A119" s="124" t="s">
        <v>50</v>
      </c>
      <c r="B119" s="125"/>
      <c r="C119" s="125"/>
      <c r="D119" s="125"/>
      <c r="E119" s="125"/>
      <c r="F119" s="125"/>
      <c r="G119" s="125"/>
      <c r="H119" s="125"/>
      <c r="I119" s="125"/>
      <c r="J119" s="125"/>
      <c r="K119" s="125"/>
      <c r="L119" s="125"/>
      <c r="M119" s="125"/>
      <c r="N119" s="125"/>
      <c r="O119" s="125"/>
      <c r="P119" s="125"/>
      <c r="Q119" s="125"/>
      <c r="R119" s="126"/>
      <c r="S119" s="248" t="s">
        <v>51</v>
      </c>
      <c r="T119" s="249"/>
      <c r="U119" s="249"/>
      <c r="V119" s="249"/>
      <c r="W119" s="249"/>
      <c r="X119" s="249"/>
      <c r="Y119" s="249"/>
      <c r="Z119" s="249"/>
      <c r="AA119" s="249"/>
      <c r="AB119" s="249"/>
      <c r="AC119" s="249"/>
      <c r="AD119" s="249"/>
      <c r="AE119" s="249"/>
      <c r="AF119" s="249"/>
      <c r="AG119" s="249"/>
      <c r="AH119" s="249"/>
      <c r="AI119" s="250"/>
      <c r="AJ119" s="248" t="s">
        <v>52</v>
      </c>
      <c r="AK119" s="249"/>
      <c r="AL119" s="249"/>
      <c r="AM119" s="249"/>
      <c r="AN119" s="249"/>
      <c r="AO119" s="249"/>
      <c r="AP119" s="249"/>
      <c r="AQ119" s="249"/>
      <c r="AR119" s="249"/>
      <c r="AS119" s="249"/>
      <c r="AT119" s="249"/>
      <c r="AU119" s="249"/>
      <c r="AV119" s="249"/>
      <c r="AW119" s="249"/>
      <c r="AX119" s="249"/>
      <c r="AY119" s="249"/>
      <c r="AZ119" s="250"/>
    </row>
    <row r="120" spans="1:52" ht="24" customHeight="1">
      <c r="A120" s="242" t="s">
        <v>73</v>
      </c>
      <c r="B120" s="242"/>
      <c r="C120" s="242"/>
      <c r="D120" s="242"/>
      <c r="E120" s="242"/>
      <c r="F120" s="242"/>
      <c r="G120" s="242"/>
      <c r="H120" s="242"/>
      <c r="I120" s="242"/>
      <c r="J120" s="242"/>
      <c r="K120" s="242"/>
      <c r="L120" s="242"/>
      <c r="M120" s="242"/>
      <c r="N120" s="242"/>
      <c r="O120" s="242"/>
      <c r="P120" s="242"/>
      <c r="Q120" s="242"/>
      <c r="R120" s="242"/>
      <c r="S120" s="243"/>
      <c r="T120" s="244"/>
      <c r="U120" s="244"/>
      <c r="V120" s="244"/>
      <c r="W120" s="244"/>
      <c r="X120" s="244"/>
      <c r="Y120" s="244"/>
      <c r="Z120" s="244"/>
      <c r="AA120" s="244"/>
      <c r="AB120" s="244"/>
      <c r="AC120" s="244"/>
      <c r="AD120" s="244"/>
      <c r="AE120" s="244"/>
      <c r="AF120" s="244"/>
      <c r="AG120" s="244"/>
      <c r="AH120" s="111" t="s">
        <v>57</v>
      </c>
      <c r="AI120" s="112"/>
      <c r="AJ120" s="243"/>
      <c r="AK120" s="244"/>
      <c r="AL120" s="244"/>
      <c r="AM120" s="244"/>
      <c r="AN120" s="244"/>
      <c r="AO120" s="244"/>
      <c r="AP120" s="244"/>
      <c r="AQ120" s="244"/>
      <c r="AR120" s="244"/>
      <c r="AS120" s="244"/>
      <c r="AT120" s="244"/>
      <c r="AU120" s="244"/>
      <c r="AV120" s="244"/>
      <c r="AW120" s="244"/>
      <c r="AX120" s="244"/>
      <c r="AY120" s="111" t="s">
        <v>57</v>
      </c>
      <c r="AZ120" s="112"/>
    </row>
    <row r="121" spans="1:52" ht="13">
      <c r="A121" s="245" t="s">
        <v>74</v>
      </c>
      <c r="B121" s="245"/>
      <c r="C121" s="245"/>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5"/>
      <c r="AE121" s="245"/>
      <c r="AF121" s="245"/>
      <c r="AG121" s="245"/>
      <c r="AH121" s="245"/>
      <c r="AI121" s="245"/>
      <c r="AJ121" s="245"/>
      <c r="AK121" s="245"/>
      <c r="AL121" s="245"/>
      <c r="AM121" s="245"/>
      <c r="AN121" s="245"/>
      <c r="AO121" s="245"/>
      <c r="AP121" s="245"/>
      <c r="AQ121" s="245"/>
      <c r="AR121" s="245"/>
      <c r="AS121" s="245"/>
      <c r="AT121" s="245"/>
      <c r="AU121" s="245"/>
      <c r="AV121" s="245"/>
      <c r="AW121" s="245"/>
      <c r="AX121" s="245"/>
      <c r="AY121" s="245"/>
      <c r="AZ121" s="245"/>
    </row>
    <row r="122" spans="1:52" ht="13">
      <c r="A122" s="246"/>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row>
    <row r="123" spans="1:52" ht="20.149999999999999" customHeight="1">
      <c r="A123" s="93" t="s">
        <v>207</v>
      </c>
      <c r="B123" s="93"/>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3"/>
      <c r="AE123" s="93"/>
      <c r="AF123" s="93"/>
      <c r="AG123" s="93"/>
      <c r="AH123" s="93"/>
      <c r="AI123" s="93"/>
      <c r="AJ123" s="93"/>
      <c r="AK123" s="93"/>
      <c r="AL123" s="93"/>
      <c r="AM123" s="93"/>
      <c r="AN123" s="93"/>
      <c r="AO123" s="93"/>
      <c r="AP123" s="93"/>
      <c r="AQ123" s="94"/>
      <c r="AR123" s="94"/>
      <c r="AS123" s="94"/>
      <c r="AT123" s="94"/>
      <c r="AU123" s="94"/>
      <c r="AV123" s="94"/>
      <c r="AW123" s="94"/>
      <c r="AX123" s="94"/>
      <c r="AY123" s="94"/>
      <c r="AZ123" s="94"/>
    </row>
    <row r="124" spans="1:52" ht="20.149999999999999" customHeight="1">
      <c r="A124" s="229" t="s">
        <v>75</v>
      </c>
      <c r="B124" s="230"/>
      <c r="C124" s="230"/>
      <c r="D124" s="230"/>
      <c r="E124" s="230"/>
      <c r="F124" s="230"/>
      <c r="G124" s="230"/>
      <c r="H124" s="230"/>
      <c r="I124" s="230"/>
      <c r="J124" s="230"/>
      <c r="K124" s="230"/>
      <c r="L124" s="230"/>
      <c r="M124" s="230"/>
      <c r="N124" s="230"/>
      <c r="O124" s="230"/>
      <c r="P124" s="230"/>
      <c r="Q124" s="230"/>
      <c r="R124" s="230"/>
      <c r="S124" s="230"/>
      <c r="T124" s="231"/>
      <c r="U124" s="235"/>
      <c r="V124" s="235"/>
      <c r="W124" s="236"/>
      <c r="X124" s="237" t="s">
        <v>76</v>
      </c>
      <c r="Y124" s="238"/>
      <c r="Z124" s="238"/>
      <c r="AA124" s="238"/>
      <c r="AB124" s="238"/>
      <c r="AC124" s="238"/>
      <c r="AD124" s="238"/>
      <c r="AE124" s="238"/>
      <c r="AF124" s="238"/>
      <c r="AG124" s="238"/>
      <c r="AH124" s="238"/>
      <c r="AI124" s="238"/>
      <c r="AJ124" s="238"/>
      <c r="AK124" s="238"/>
      <c r="AL124" s="238"/>
      <c r="AM124" s="238"/>
      <c r="AN124" s="238"/>
      <c r="AO124" s="238"/>
      <c r="AP124" s="238"/>
      <c r="AQ124" s="238"/>
      <c r="AR124" s="238"/>
      <c r="AS124" s="238"/>
      <c r="AT124" s="238"/>
      <c r="AU124" s="238"/>
      <c r="AV124" s="238"/>
      <c r="AW124" s="238"/>
      <c r="AX124" s="238"/>
      <c r="AY124" s="238"/>
      <c r="AZ124" s="239"/>
    </row>
    <row r="125" spans="1:52" ht="20.149999999999999" customHeight="1">
      <c r="A125" s="232"/>
      <c r="B125" s="233"/>
      <c r="C125" s="233"/>
      <c r="D125" s="233"/>
      <c r="E125" s="233"/>
      <c r="F125" s="233"/>
      <c r="G125" s="233"/>
      <c r="H125" s="233"/>
      <c r="I125" s="233"/>
      <c r="J125" s="233"/>
      <c r="K125" s="233"/>
      <c r="L125" s="233"/>
      <c r="M125" s="233"/>
      <c r="N125" s="233"/>
      <c r="O125" s="233"/>
      <c r="P125" s="233"/>
      <c r="Q125" s="233"/>
      <c r="R125" s="233"/>
      <c r="S125" s="233"/>
      <c r="T125" s="234"/>
      <c r="U125" s="240"/>
      <c r="V125" s="240"/>
      <c r="W125" s="241"/>
      <c r="X125" s="237" t="s">
        <v>77</v>
      </c>
      <c r="Y125" s="238"/>
      <c r="Z125" s="238"/>
      <c r="AA125" s="238"/>
      <c r="AB125" s="238"/>
      <c r="AC125" s="238"/>
      <c r="AD125" s="238"/>
      <c r="AE125" s="238"/>
      <c r="AF125" s="238"/>
      <c r="AG125" s="238"/>
      <c r="AH125" s="238"/>
      <c r="AI125" s="238"/>
      <c r="AJ125" s="238"/>
      <c r="AK125" s="238"/>
      <c r="AL125" s="238"/>
      <c r="AM125" s="238"/>
      <c r="AN125" s="238"/>
      <c r="AO125" s="238"/>
      <c r="AP125" s="238"/>
      <c r="AQ125" s="238"/>
      <c r="AR125" s="238"/>
      <c r="AS125" s="238"/>
      <c r="AT125" s="238"/>
      <c r="AU125" s="238"/>
      <c r="AV125" s="238"/>
      <c r="AW125" s="238"/>
      <c r="AX125" s="238"/>
      <c r="AY125" s="238"/>
      <c r="AZ125" s="239"/>
    </row>
    <row r="126" spans="1:52" ht="22.25" customHeight="1">
      <c r="A126" s="152" t="s">
        <v>189</v>
      </c>
      <c r="B126" s="153"/>
      <c r="C126" s="153"/>
      <c r="D126" s="153"/>
      <c r="E126" s="153"/>
      <c r="F126" s="153"/>
      <c r="G126" s="153"/>
      <c r="H126" s="153"/>
      <c r="I126" s="153"/>
      <c r="J126" s="153"/>
      <c r="K126" s="153"/>
      <c r="L126" s="153"/>
      <c r="M126" s="198"/>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c r="AP126" s="199"/>
      <c r="AQ126" s="199"/>
      <c r="AR126" s="199"/>
      <c r="AS126" s="199"/>
      <c r="AT126" s="199"/>
      <c r="AU126" s="199"/>
      <c r="AV126" s="199"/>
      <c r="AW126" s="199"/>
      <c r="AX126" s="199"/>
      <c r="AY126" s="199"/>
      <c r="AZ126" s="222"/>
    </row>
    <row r="127" spans="1:52" ht="22.25" customHeight="1">
      <c r="A127" s="153" t="s">
        <v>78</v>
      </c>
      <c r="B127" s="153"/>
      <c r="C127" s="153"/>
      <c r="D127" s="153"/>
      <c r="E127" s="153"/>
      <c r="F127" s="153"/>
      <c r="G127" s="153"/>
      <c r="H127" s="153"/>
      <c r="I127" s="153"/>
      <c r="J127" s="153"/>
      <c r="K127" s="153"/>
      <c r="L127" s="153"/>
      <c r="M127" s="223"/>
      <c r="N127" s="224"/>
      <c r="O127" s="224"/>
      <c r="P127" s="224"/>
      <c r="Q127" s="224"/>
      <c r="R127" s="224"/>
      <c r="S127" s="224"/>
      <c r="T127" s="224"/>
      <c r="U127" s="224"/>
      <c r="V127" s="224"/>
      <c r="W127" s="224"/>
      <c r="X127" s="224"/>
      <c r="Y127" s="224"/>
      <c r="Z127" s="224"/>
      <c r="AA127" s="224"/>
      <c r="AB127" s="224"/>
      <c r="AC127" s="224"/>
      <c r="AD127" s="224"/>
      <c r="AE127" s="224"/>
      <c r="AF127" s="224"/>
      <c r="AG127" s="224"/>
      <c r="AH127" s="224"/>
      <c r="AI127" s="224"/>
      <c r="AJ127" s="224"/>
      <c r="AK127" s="225" t="s">
        <v>13</v>
      </c>
      <c r="AL127" s="225"/>
      <c r="AM127" s="225"/>
      <c r="AN127" s="225"/>
      <c r="AO127" s="225"/>
      <c r="AP127" s="225"/>
      <c r="AQ127" s="225"/>
      <c r="AR127" s="225"/>
      <c r="AS127" s="225"/>
      <c r="AT127" s="225"/>
      <c r="AU127" s="225"/>
      <c r="AV127" s="225"/>
      <c r="AW127" s="225"/>
      <c r="AX127" s="225"/>
      <c r="AY127" s="225"/>
      <c r="AZ127" s="226"/>
    </row>
    <row r="128" spans="1:52" ht="13.25" customHeight="1">
      <c r="A128" s="227" t="s">
        <v>50</v>
      </c>
      <c r="B128" s="227"/>
      <c r="C128" s="227"/>
      <c r="D128" s="227"/>
      <c r="E128" s="227"/>
      <c r="F128" s="227"/>
      <c r="G128" s="227"/>
      <c r="H128" s="227"/>
      <c r="I128" s="227"/>
      <c r="J128" s="227"/>
      <c r="K128" s="227"/>
      <c r="L128" s="227"/>
      <c r="M128" s="228" t="s">
        <v>79</v>
      </c>
      <c r="N128" s="228"/>
      <c r="O128" s="228"/>
      <c r="P128" s="228"/>
      <c r="Q128" s="228"/>
      <c r="R128" s="228"/>
      <c r="S128" s="228"/>
      <c r="T128" s="228"/>
      <c r="U128" s="228" t="s">
        <v>80</v>
      </c>
      <c r="V128" s="228"/>
      <c r="W128" s="228"/>
      <c r="X128" s="228"/>
      <c r="Y128" s="228"/>
      <c r="Z128" s="228"/>
      <c r="AA128" s="228"/>
      <c r="AB128" s="228"/>
      <c r="AC128" s="228" t="s">
        <v>81</v>
      </c>
      <c r="AD128" s="228"/>
      <c r="AE128" s="228"/>
      <c r="AF128" s="228"/>
      <c r="AG128" s="228"/>
      <c r="AH128" s="228"/>
      <c r="AI128" s="228"/>
      <c r="AJ128" s="228"/>
      <c r="AK128" s="227" t="s">
        <v>54</v>
      </c>
      <c r="AL128" s="227"/>
      <c r="AM128" s="227"/>
      <c r="AN128" s="227"/>
      <c r="AO128" s="227"/>
      <c r="AP128" s="227"/>
      <c r="AQ128" s="227"/>
      <c r="AR128" s="227"/>
      <c r="AS128" s="227" t="s">
        <v>55</v>
      </c>
      <c r="AT128" s="227"/>
      <c r="AU128" s="227"/>
      <c r="AV128" s="227"/>
      <c r="AW128" s="227"/>
      <c r="AX128" s="227"/>
      <c r="AY128" s="227"/>
      <c r="AZ128" s="227"/>
    </row>
    <row r="129" spans="1:52" ht="20.149999999999999" customHeight="1">
      <c r="A129" s="130" t="s">
        <v>64</v>
      </c>
      <c r="B129" s="131"/>
      <c r="C129" s="131"/>
      <c r="D129" s="131"/>
      <c r="E129" s="131"/>
      <c r="F129" s="131"/>
      <c r="G129" s="131"/>
      <c r="H129" s="131"/>
      <c r="I129" s="131"/>
      <c r="J129" s="132"/>
      <c r="K129" s="218" t="s">
        <v>65</v>
      </c>
      <c r="L129" s="219"/>
      <c r="M129" s="220"/>
      <c r="N129" s="97"/>
      <c r="O129" s="97"/>
      <c r="P129" s="97"/>
      <c r="Q129" s="97"/>
      <c r="R129" s="97"/>
      <c r="S129" s="95" t="s">
        <v>57</v>
      </c>
      <c r="T129" s="96"/>
      <c r="U129" s="220"/>
      <c r="V129" s="97"/>
      <c r="W129" s="97"/>
      <c r="X129" s="97"/>
      <c r="Y129" s="97"/>
      <c r="Z129" s="97"/>
      <c r="AA129" s="95" t="s">
        <v>57</v>
      </c>
      <c r="AB129" s="96"/>
      <c r="AC129" s="210" t="str">
        <f>IF(M129+U129=0,"",M129*U129)</f>
        <v/>
      </c>
      <c r="AD129" s="211"/>
      <c r="AE129" s="211"/>
      <c r="AF129" s="211"/>
      <c r="AG129" s="211"/>
      <c r="AH129" s="211"/>
      <c r="AI129" s="95" t="s">
        <v>19</v>
      </c>
      <c r="AJ129" s="96"/>
      <c r="AK129" s="221" t="s">
        <v>47</v>
      </c>
      <c r="AL129" s="95"/>
      <c r="AM129" s="95"/>
      <c r="AN129" s="95"/>
      <c r="AO129" s="95"/>
      <c r="AP129" s="95"/>
      <c r="AQ129" s="95"/>
      <c r="AR129" s="96"/>
      <c r="AS129" s="59" t="s">
        <v>58</v>
      </c>
      <c r="AT129" s="212"/>
      <c r="AU129" s="212"/>
      <c r="AV129" s="212"/>
      <c r="AW129" s="212"/>
      <c r="AX129" s="212"/>
      <c r="AY129" s="212"/>
      <c r="AZ129" s="213"/>
    </row>
    <row r="130" spans="1:52" ht="20.149999999999999" customHeight="1">
      <c r="A130" s="136"/>
      <c r="B130" s="137"/>
      <c r="C130" s="137"/>
      <c r="D130" s="137"/>
      <c r="E130" s="137"/>
      <c r="F130" s="137"/>
      <c r="G130" s="137"/>
      <c r="H130" s="137"/>
      <c r="I130" s="137"/>
      <c r="J130" s="138"/>
      <c r="K130" s="108" t="s">
        <v>67</v>
      </c>
      <c r="L130" s="109"/>
      <c r="M130" s="4" t="s">
        <v>68</v>
      </c>
      <c r="N130" s="70"/>
      <c r="O130" s="70"/>
      <c r="P130" s="70"/>
      <c r="Q130" s="70"/>
      <c r="R130" s="70"/>
      <c r="S130" s="43" t="s">
        <v>70</v>
      </c>
      <c r="T130" s="44"/>
      <c r="U130" s="4" t="s">
        <v>68</v>
      </c>
      <c r="V130" s="70"/>
      <c r="W130" s="70"/>
      <c r="X130" s="70"/>
      <c r="Y130" s="70"/>
      <c r="Z130" s="70"/>
      <c r="AA130" s="43" t="s">
        <v>70</v>
      </c>
      <c r="AB130" s="44"/>
      <c r="AC130" s="4" t="s">
        <v>68</v>
      </c>
      <c r="AD130" s="49" t="str">
        <f>IF(N130+V130=0,"",N130*V130)</f>
        <v/>
      </c>
      <c r="AE130" s="49"/>
      <c r="AF130" s="49"/>
      <c r="AG130" s="49"/>
      <c r="AH130" s="49"/>
      <c r="AI130" s="43" t="s">
        <v>71</v>
      </c>
      <c r="AJ130" s="44"/>
      <c r="AK130" s="4" t="s">
        <v>68</v>
      </c>
      <c r="AL130" s="217"/>
      <c r="AM130" s="217"/>
      <c r="AN130" s="217"/>
      <c r="AO130" s="217"/>
      <c r="AP130" s="217"/>
      <c r="AQ130" s="43" t="s">
        <v>70</v>
      </c>
      <c r="AR130" s="44"/>
      <c r="AS130" s="214"/>
      <c r="AT130" s="215"/>
      <c r="AU130" s="215"/>
      <c r="AV130" s="215"/>
      <c r="AW130" s="215"/>
      <c r="AX130" s="215"/>
      <c r="AY130" s="215"/>
      <c r="AZ130" s="216"/>
    </row>
    <row r="131" spans="1:52" ht="20.149999999999999" customHeight="1">
      <c r="A131" s="139" t="s">
        <v>82</v>
      </c>
      <c r="B131" s="139"/>
      <c r="C131" s="139"/>
      <c r="D131" s="139"/>
      <c r="E131" s="139"/>
      <c r="F131" s="139"/>
      <c r="G131" s="139"/>
      <c r="H131" s="139"/>
      <c r="I131" s="139"/>
      <c r="J131" s="139"/>
      <c r="K131" s="139"/>
      <c r="L131" s="139"/>
      <c r="M131" s="208"/>
      <c r="N131" s="209"/>
      <c r="O131" s="209"/>
      <c r="P131" s="209"/>
      <c r="Q131" s="209"/>
      <c r="R131" s="209"/>
      <c r="S131" s="111" t="s">
        <v>57</v>
      </c>
      <c r="T131" s="112"/>
      <c r="U131" s="208"/>
      <c r="V131" s="209"/>
      <c r="W131" s="209"/>
      <c r="X131" s="209"/>
      <c r="Y131" s="209"/>
      <c r="Z131" s="209"/>
      <c r="AA131" s="111" t="s">
        <v>57</v>
      </c>
      <c r="AB131" s="112"/>
      <c r="AC131" s="210" t="str">
        <f>IF(M131+U131=0,"",M131*U131)</f>
        <v/>
      </c>
      <c r="AD131" s="211"/>
      <c r="AE131" s="211"/>
      <c r="AF131" s="211"/>
      <c r="AG131" s="211"/>
      <c r="AH131" s="211"/>
      <c r="AI131" s="111" t="s">
        <v>19</v>
      </c>
      <c r="AJ131" s="112"/>
      <c r="AK131" s="202" t="s">
        <v>47</v>
      </c>
      <c r="AL131" s="203"/>
      <c r="AM131" s="203"/>
      <c r="AN131" s="203"/>
      <c r="AO131" s="203"/>
      <c r="AP131" s="203"/>
      <c r="AQ131" s="203"/>
      <c r="AR131" s="204"/>
      <c r="AS131" s="202" t="s">
        <v>47</v>
      </c>
      <c r="AT131" s="203"/>
      <c r="AU131" s="203"/>
      <c r="AV131" s="203"/>
      <c r="AW131" s="203"/>
      <c r="AX131" s="203"/>
      <c r="AY131" s="203"/>
      <c r="AZ131" s="204"/>
    </row>
    <row r="132" spans="1:52" ht="20.149999999999999" customHeight="1">
      <c r="A132" s="205" t="s">
        <v>83</v>
      </c>
      <c r="B132" s="206"/>
      <c r="C132" s="206"/>
      <c r="D132" s="206"/>
      <c r="E132" s="206"/>
      <c r="F132" s="206"/>
      <c r="G132" s="206"/>
      <c r="H132" s="206"/>
      <c r="I132" s="206"/>
      <c r="J132" s="206"/>
      <c r="K132" s="206"/>
      <c r="L132" s="206"/>
      <c r="M132" s="207"/>
      <c r="N132" s="70"/>
      <c r="O132" s="70"/>
      <c r="P132" s="70"/>
      <c r="Q132" s="70"/>
      <c r="R132" s="70"/>
      <c r="S132" s="111" t="s">
        <v>57</v>
      </c>
      <c r="T132" s="112"/>
      <c r="U132" s="207"/>
      <c r="V132" s="70"/>
      <c r="W132" s="70"/>
      <c r="X132" s="70"/>
      <c r="Y132" s="70"/>
      <c r="Z132" s="70"/>
      <c r="AA132" s="111" t="s">
        <v>57</v>
      </c>
      <c r="AB132" s="112"/>
      <c r="AC132" s="202" t="s">
        <v>47</v>
      </c>
      <c r="AD132" s="203"/>
      <c r="AE132" s="203"/>
      <c r="AF132" s="203"/>
      <c r="AG132" s="203"/>
      <c r="AH132" s="203"/>
      <c r="AI132" s="203"/>
      <c r="AJ132" s="204"/>
      <c r="AK132" s="202" t="s">
        <v>47</v>
      </c>
      <c r="AL132" s="203"/>
      <c r="AM132" s="203"/>
      <c r="AN132" s="203"/>
      <c r="AO132" s="203"/>
      <c r="AP132" s="203"/>
      <c r="AQ132" s="203"/>
      <c r="AR132" s="204"/>
      <c r="AS132" s="202" t="s">
        <v>47</v>
      </c>
      <c r="AT132" s="203"/>
      <c r="AU132" s="203"/>
      <c r="AV132" s="203"/>
      <c r="AW132" s="203"/>
      <c r="AX132" s="203"/>
      <c r="AY132" s="203"/>
      <c r="AZ132" s="204"/>
    </row>
    <row r="133" spans="1:52" ht="22.25" customHeight="1">
      <c r="A133" s="130" t="s">
        <v>84</v>
      </c>
      <c r="B133" s="131"/>
      <c r="C133" s="131"/>
      <c r="D133" s="131"/>
      <c r="E133" s="131"/>
      <c r="F133" s="132"/>
      <c r="G133" s="196" t="s">
        <v>85</v>
      </c>
      <c r="H133" s="196"/>
      <c r="I133" s="196"/>
      <c r="J133" s="196"/>
      <c r="K133" s="196"/>
      <c r="L133" s="196"/>
      <c r="M133" s="188"/>
      <c r="N133" s="188"/>
      <c r="O133" s="188"/>
      <c r="P133" s="188"/>
      <c r="Q133" s="188"/>
      <c r="R133" s="188"/>
      <c r="S133" s="188"/>
      <c r="T133" s="188"/>
      <c r="U133" s="188"/>
      <c r="V133" s="188"/>
      <c r="W133" s="188"/>
      <c r="X133" s="188"/>
      <c r="Y133" s="188"/>
      <c r="Z133" s="188"/>
      <c r="AA133" s="188"/>
      <c r="AB133" s="188"/>
      <c r="AC133" s="188"/>
      <c r="AD133" s="188"/>
      <c r="AE133" s="188"/>
      <c r="AF133" s="188"/>
      <c r="AG133" s="188"/>
      <c r="AH133" s="188"/>
      <c r="AI133" s="188"/>
      <c r="AJ133" s="188"/>
      <c r="AK133" s="188"/>
      <c r="AL133" s="188"/>
      <c r="AM133" s="188"/>
      <c r="AN133" s="188"/>
      <c r="AO133" s="188"/>
      <c r="AP133" s="188"/>
      <c r="AQ133" s="188"/>
      <c r="AR133" s="188"/>
      <c r="AS133" s="188"/>
      <c r="AT133" s="188"/>
      <c r="AU133" s="188"/>
      <c r="AV133" s="188"/>
      <c r="AW133" s="188"/>
      <c r="AX133" s="188"/>
      <c r="AY133" s="188"/>
      <c r="AZ133" s="188"/>
    </row>
    <row r="134" spans="1:52" ht="22.25" customHeight="1">
      <c r="A134" s="136"/>
      <c r="B134" s="137"/>
      <c r="C134" s="137"/>
      <c r="D134" s="137"/>
      <c r="E134" s="137"/>
      <c r="F134" s="138"/>
      <c r="G134" s="197" t="s">
        <v>0</v>
      </c>
      <c r="H134" s="197"/>
      <c r="I134" s="197"/>
      <c r="J134" s="197"/>
      <c r="K134" s="197"/>
      <c r="L134" s="197"/>
      <c r="M134" s="198">
        <v>5</v>
      </c>
      <c r="N134" s="199"/>
      <c r="O134" s="199"/>
      <c r="P134" s="200" t="s">
        <v>86</v>
      </c>
      <c r="Q134" s="200"/>
      <c r="R134" s="160"/>
      <c r="S134" s="160"/>
      <c r="T134" s="160"/>
      <c r="U134" s="160"/>
      <c r="V134" s="160"/>
      <c r="W134" s="160"/>
      <c r="X134" s="160"/>
      <c r="Y134" s="160"/>
      <c r="Z134" s="200"/>
      <c r="AA134" s="200"/>
      <c r="AB134" s="200"/>
      <c r="AC134" s="200"/>
      <c r="AD134" s="200"/>
      <c r="AE134" s="200"/>
      <c r="AF134" s="200"/>
      <c r="AG134" s="200"/>
      <c r="AH134" s="200"/>
      <c r="AI134" s="200"/>
      <c r="AJ134" s="200"/>
      <c r="AK134" s="200"/>
      <c r="AL134" s="200"/>
      <c r="AM134" s="200"/>
      <c r="AN134" s="200"/>
      <c r="AO134" s="200"/>
      <c r="AP134" s="200"/>
      <c r="AQ134" s="200"/>
      <c r="AR134" s="200"/>
      <c r="AS134" s="200"/>
      <c r="AT134" s="200"/>
      <c r="AU134" s="200"/>
      <c r="AV134" s="200"/>
      <c r="AW134" s="200"/>
      <c r="AX134" s="200"/>
      <c r="AY134" s="200"/>
      <c r="AZ134" s="201"/>
    </row>
    <row r="135" spans="1:52" ht="22.25" customHeight="1">
      <c r="A135" s="187" t="s">
        <v>190</v>
      </c>
      <c r="B135" s="187"/>
      <c r="C135" s="187"/>
      <c r="D135" s="187"/>
      <c r="E135" s="187"/>
      <c r="F135" s="187"/>
      <c r="G135" s="187"/>
      <c r="H135" s="187"/>
      <c r="I135" s="187"/>
      <c r="J135" s="187"/>
      <c r="K135" s="187"/>
      <c r="L135" s="187"/>
      <c r="M135" s="188"/>
      <c r="N135" s="188"/>
      <c r="O135" s="188"/>
      <c r="P135" s="188"/>
      <c r="Q135" s="188"/>
      <c r="R135" s="188"/>
      <c r="S135" s="188"/>
      <c r="T135" s="188"/>
      <c r="U135" s="188"/>
      <c r="V135" s="188"/>
      <c r="W135" s="188"/>
      <c r="X135" s="188"/>
      <c r="Y135" s="188"/>
      <c r="Z135" s="188"/>
      <c r="AA135" s="188"/>
      <c r="AB135" s="188"/>
      <c r="AC135" s="188"/>
      <c r="AD135" s="188"/>
      <c r="AE135" s="188"/>
      <c r="AF135" s="188"/>
      <c r="AG135" s="188"/>
      <c r="AH135" s="188"/>
      <c r="AI135" s="188"/>
      <c r="AJ135" s="188"/>
      <c r="AK135" s="188"/>
      <c r="AL135" s="188"/>
      <c r="AM135" s="188"/>
      <c r="AN135" s="188"/>
      <c r="AO135" s="188"/>
      <c r="AP135" s="188"/>
      <c r="AQ135" s="188"/>
      <c r="AR135" s="188"/>
      <c r="AS135" s="188"/>
      <c r="AT135" s="188"/>
      <c r="AU135" s="188"/>
      <c r="AV135" s="188"/>
      <c r="AW135" s="188"/>
      <c r="AX135" s="188"/>
      <c r="AY135" s="188"/>
      <c r="AZ135" s="188"/>
    </row>
    <row r="136" spans="1:52" ht="38.15" customHeight="1">
      <c r="A136" s="189" t="s">
        <v>210</v>
      </c>
      <c r="B136" s="189"/>
      <c r="C136" s="189"/>
      <c r="D136" s="189"/>
      <c r="E136" s="189"/>
      <c r="F136" s="189"/>
      <c r="G136" s="189"/>
      <c r="H136" s="189"/>
      <c r="I136" s="189"/>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c r="AP136" s="189"/>
      <c r="AQ136" s="189"/>
      <c r="AR136" s="189"/>
      <c r="AS136" s="189"/>
      <c r="AT136" s="189"/>
      <c r="AU136" s="189"/>
      <c r="AV136" s="189"/>
      <c r="AW136" s="189"/>
      <c r="AX136" s="189"/>
      <c r="AY136" s="189"/>
      <c r="AZ136" s="189"/>
    </row>
    <row r="137" spans="1:52" ht="24" customHeight="1">
      <c r="A137" s="92" t="s">
        <v>209</v>
      </c>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AQ137" s="94"/>
      <c r="AR137" s="94"/>
      <c r="AS137" s="94"/>
      <c r="AT137" s="94"/>
      <c r="AU137" s="94"/>
      <c r="AV137" s="94"/>
      <c r="AW137" s="94"/>
      <c r="AX137" s="94"/>
      <c r="AY137" s="94"/>
      <c r="AZ137" s="94"/>
    </row>
    <row r="138" spans="1:52" ht="22.25" customHeight="1">
      <c r="A138" s="190" t="s">
        <v>191</v>
      </c>
      <c r="B138" s="191"/>
      <c r="C138" s="191"/>
      <c r="D138" s="191"/>
      <c r="E138" s="191"/>
      <c r="F138" s="191"/>
      <c r="G138" s="191"/>
      <c r="H138" s="191"/>
      <c r="I138" s="191"/>
      <c r="J138" s="191"/>
      <c r="K138" s="191"/>
      <c r="L138" s="191"/>
      <c r="M138" s="191"/>
      <c r="N138" s="191"/>
      <c r="O138" s="191"/>
      <c r="P138" s="191"/>
      <c r="Q138" s="191"/>
      <c r="R138" s="191"/>
      <c r="S138" s="191"/>
      <c r="T138" s="192"/>
      <c r="U138" s="193"/>
      <c r="V138" s="194"/>
      <c r="W138" s="194"/>
      <c r="X138" s="194"/>
      <c r="Y138" s="194"/>
      <c r="Z138" s="194"/>
      <c r="AA138" s="194"/>
      <c r="AB138" s="194"/>
      <c r="AC138" s="194"/>
      <c r="AD138" s="194"/>
      <c r="AE138" s="194"/>
      <c r="AF138" s="194"/>
      <c r="AG138" s="194"/>
      <c r="AH138" s="194"/>
      <c r="AI138" s="194"/>
      <c r="AJ138" s="194"/>
      <c r="AK138" s="194"/>
      <c r="AL138" s="194"/>
      <c r="AM138" s="194"/>
      <c r="AN138" s="194"/>
      <c r="AO138" s="194"/>
      <c r="AP138" s="194"/>
      <c r="AQ138" s="194"/>
      <c r="AR138" s="194"/>
      <c r="AS138" s="194"/>
      <c r="AT138" s="194"/>
      <c r="AU138" s="194"/>
      <c r="AV138" s="194"/>
      <c r="AW138" s="194"/>
      <c r="AX138" s="194"/>
      <c r="AY138" s="194"/>
      <c r="AZ138" s="195"/>
    </row>
    <row r="139" spans="1:52" ht="22.25" customHeight="1">
      <c r="A139" s="190" t="s">
        <v>87</v>
      </c>
      <c r="B139" s="191"/>
      <c r="C139" s="191"/>
      <c r="D139" s="191"/>
      <c r="E139" s="191"/>
      <c r="F139" s="191"/>
      <c r="G139" s="191"/>
      <c r="H139" s="191"/>
      <c r="I139" s="191"/>
      <c r="J139" s="191"/>
      <c r="K139" s="191"/>
      <c r="L139" s="191"/>
      <c r="M139" s="191"/>
      <c r="N139" s="191"/>
      <c r="O139" s="191"/>
      <c r="P139" s="191"/>
      <c r="Q139" s="191"/>
      <c r="R139" s="191"/>
      <c r="S139" s="191"/>
      <c r="T139" s="192"/>
      <c r="U139" s="193" t="s">
        <v>382</v>
      </c>
      <c r="V139" s="194"/>
      <c r="W139" s="194"/>
      <c r="X139" s="194"/>
      <c r="Y139" s="194"/>
      <c r="Z139" s="194"/>
      <c r="AA139" s="194"/>
      <c r="AB139" s="194"/>
      <c r="AC139" s="194"/>
      <c r="AD139" s="194"/>
      <c r="AE139" s="194"/>
      <c r="AF139" s="194"/>
      <c r="AG139" s="194"/>
      <c r="AH139" s="194"/>
      <c r="AI139" s="194"/>
      <c r="AJ139" s="194"/>
      <c r="AK139" s="194"/>
      <c r="AL139" s="194"/>
      <c r="AM139" s="194"/>
      <c r="AN139" s="194"/>
      <c r="AO139" s="194"/>
      <c r="AP139" s="194"/>
      <c r="AQ139" s="194"/>
      <c r="AR139" s="194"/>
      <c r="AS139" s="194"/>
      <c r="AT139" s="194"/>
      <c r="AU139" s="194"/>
      <c r="AV139" s="194"/>
      <c r="AW139" s="194"/>
      <c r="AX139" s="194"/>
      <c r="AY139" s="194"/>
      <c r="AZ139" s="195"/>
    </row>
    <row r="140" spans="1:52" ht="13.25" customHeight="1">
      <c r="A140" s="55"/>
      <c r="B140" s="55"/>
      <c r="C140" s="55"/>
      <c r="D140" s="55"/>
      <c r="E140" s="55"/>
      <c r="F140" s="55"/>
      <c r="G140" s="55"/>
      <c r="H140" s="55"/>
      <c r="I140" s="55"/>
      <c r="J140" s="55"/>
      <c r="K140" s="55"/>
      <c r="L140" s="55"/>
      <c r="M140" s="55"/>
      <c r="N140" s="55"/>
      <c r="O140" s="55"/>
      <c r="P140" s="55"/>
      <c r="Q140" s="55"/>
      <c r="R140" s="55"/>
      <c r="S140" s="55"/>
      <c r="T140" s="55"/>
      <c r="U140" s="55"/>
      <c r="V140" s="55"/>
      <c r="W140" s="55"/>
      <c r="X140" s="55"/>
      <c r="Y140" s="55"/>
      <c r="Z140" s="55"/>
      <c r="AA140" s="55"/>
      <c r="AB140" s="55"/>
      <c r="AC140" s="55"/>
      <c r="AD140" s="55"/>
      <c r="AE140" s="55"/>
      <c r="AF140" s="55"/>
      <c r="AG140" s="55"/>
      <c r="AH140" s="55"/>
      <c r="AI140" s="55"/>
      <c r="AJ140" s="55"/>
      <c r="AK140" s="55"/>
      <c r="AL140" s="55"/>
      <c r="AM140" s="55"/>
      <c r="AN140" s="55"/>
      <c r="AO140" s="55"/>
      <c r="AP140" s="55"/>
      <c r="AQ140" s="55"/>
      <c r="AR140" s="55"/>
      <c r="AS140" s="55"/>
      <c r="AT140" s="55"/>
      <c r="AU140" s="55"/>
      <c r="AV140" s="55"/>
      <c r="AW140" s="55"/>
      <c r="AX140" s="55"/>
      <c r="AY140" s="55"/>
      <c r="AZ140" s="55"/>
    </row>
    <row r="141" spans="1:52" ht="20.149999999999999" customHeight="1">
      <c r="A141" s="93" t="s">
        <v>192</v>
      </c>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c r="AQ141" s="94"/>
      <c r="AR141" s="94"/>
      <c r="AS141" s="94"/>
      <c r="AT141" s="94"/>
      <c r="AU141" s="94"/>
      <c r="AV141" s="94"/>
      <c r="AW141" s="94"/>
      <c r="AX141" s="94"/>
      <c r="AY141" s="94"/>
      <c r="AZ141" s="94"/>
    </row>
    <row r="142" spans="1:52" ht="20.149999999999999" customHeight="1">
      <c r="A142" s="184" t="s">
        <v>193</v>
      </c>
      <c r="B142" s="185"/>
      <c r="C142" s="185"/>
      <c r="D142" s="185"/>
      <c r="E142" s="185"/>
      <c r="F142" s="185"/>
      <c r="G142" s="185"/>
      <c r="H142" s="185"/>
      <c r="I142" s="185"/>
      <c r="J142" s="185"/>
      <c r="K142" s="185"/>
      <c r="L142" s="185"/>
      <c r="M142" s="185"/>
      <c r="N142" s="185"/>
      <c r="O142" s="185"/>
      <c r="P142" s="185"/>
      <c r="Q142" s="185"/>
      <c r="R142" s="185"/>
      <c r="S142" s="185"/>
      <c r="T142" s="185"/>
      <c r="U142" s="185"/>
      <c r="V142" s="185"/>
      <c r="W142" s="185"/>
      <c r="X142" s="185"/>
      <c r="Y142" s="185"/>
      <c r="Z142" s="185"/>
      <c r="AA142" s="185"/>
      <c r="AB142" s="185"/>
      <c r="AC142" s="185"/>
      <c r="AD142" s="185"/>
      <c r="AE142" s="185"/>
      <c r="AF142" s="185"/>
      <c r="AG142" s="185"/>
      <c r="AH142" s="185"/>
      <c r="AI142" s="185"/>
      <c r="AJ142" s="185"/>
      <c r="AK142" s="185"/>
      <c r="AL142" s="185"/>
      <c r="AM142" s="185"/>
      <c r="AN142" s="185"/>
      <c r="AO142" s="185"/>
      <c r="AP142" s="185"/>
      <c r="AQ142" s="185"/>
      <c r="AR142" s="185"/>
      <c r="AS142" s="185"/>
      <c r="AT142" s="185"/>
      <c r="AU142" s="185"/>
      <c r="AV142" s="185"/>
      <c r="AW142" s="185"/>
      <c r="AX142" s="185"/>
      <c r="AY142" s="185"/>
      <c r="AZ142" s="186"/>
    </row>
    <row r="143" spans="1:52" ht="20.149999999999999" customHeight="1">
      <c r="A143" s="179" t="s">
        <v>194</v>
      </c>
      <c r="B143" s="179"/>
      <c r="C143" s="179"/>
      <c r="D143" s="179"/>
      <c r="E143" s="179"/>
      <c r="F143" s="179"/>
      <c r="G143" s="179"/>
      <c r="H143" s="179"/>
      <c r="I143" s="179"/>
      <c r="J143" s="180" t="s">
        <v>195</v>
      </c>
      <c r="K143" s="180"/>
      <c r="L143" s="180"/>
      <c r="M143" s="180"/>
      <c r="N143" s="180"/>
      <c r="O143" s="180"/>
      <c r="P143" s="181" t="s">
        <v>196</v>
      </c>
      <c r="Q143" s="181"/>
      <c r="R143" s="181"/>
      <c r="S143" s="181"/>
      <c r="T143" s="181"/>
      <c r="U143" s="181"/>
      <c r="V143" s="181"/>
      <c r="W143" s="181"/>
      <c r="X143" s="181"/>
      <c r="Y143" s="181"/>
      <c r="Z143" s="182"/>
      <c r="AA143" s="183" t="s">
        <v>194</v>
      </c>
      <c r="AB143" s="179"/>
      <c r="AC143" s="179"/>
      <c r="AD143" s="179"/>
      <c r="AE143" s="179"/>
      <c r="AF143" s="179"/>
      <c r="AG143" s="179"/>
      <c r="AH143" s="179"/>
      <c r="AI143" s="179"/>
      <c r="AJ143" s="180" t="s">
        <v>195</v>
      </c>
      <c r="AK143" s="180"/>
      <c r="AL143" s="180"/>
      <c r="AM143" s="180"/>
      <c r="AN143" s="180"/>
      <c r="AO143" s="180"/>
      <c r="AP143" s="181" t="s">
        <v>196</v>
      </c>
      <c r="AQ143" s="181"/>
      <c r="AR143" s="181"/>
      <c r="AS143" s="181"/>
      <c r="AT143" s="181"/>
      <c r="AU143" s="181"/>
      <c r="AV143" s="181"/>
      <c r="AW143" s="181"/>
      <c r="AX143" s="181"/>
      <c r="AY143" s="181"/>
      <c r="AZ143" s="181"/>
    </row>
    <row r="144" spans="1:52" ht="20.149999999999999" customHeight="1">
      <c r="A144" s="170"/>
      <c r="B144" s="170"/>
      <c r="C144" s="170"/>
      <c r="D144" s="170"/>
      <c r="E144" s="170"/>
      <c r="F144" s="170"/>
      <c r="G144" s="170"/>
      <c r="H144" s="170"/>
      <c r="I144" s="170"/>
      <c r="J144" s="171"/>
      <c r="K144" s="171"/>
      <c r="L144" s="171"/>
      <c r="M144" s="171"/>
      <c r="N144" s="171"/>
      <c r="O144" s="171"/>
      <c r="P144" s="172" t="s">
        <v>16</v>
      </c>
      <c r="Q144" s="172"/>
      <c r="R144" s="172"/>
      <c r="S144" s="172"/>
      <c r="T144" s="172"/>
      <c r="U144" s="172"/>
      <c r="V144" s="172"/>
      <c r="W144" s="172"/>
      <c r="X144" s="172"/>
      <c r="Y144" s="172"/>
      <c r="Z144" s="173"/>
      <c r="AA144" s="174"/>
      <c r="AB144" s="170"/>
      <c r="AC144" s="170"/>
      <c r="AD144" s="170"/>
      <c r="AE144" s="170"/>
      <c r="AF144" s="170"/>
      <c r="AG144" s="170"/>
      <c r="AH144" s="170"/>
      <c r="AI144" s="170"/>
      <c r="AJ144" s="171"/>
      <c r="AK144" s="171"/>
      <c r="AL144" s="171"/>
      <c r="AM144" s="171"/>
      <c r="AN144" s="171"/>
      <c r="AO144" s="171"/>
      <c r="AP144" s="172" t="s">
        <v>16</v>
      </c>
      <c r="AQ144" s="172"/>
      <c r="AR144" s="172"/>
      <c r="AS144" s="172"/>
      <c r="AT144" s="172"/>
      <c r="AU144" s="172"/>
      <c r="AV144" s="172"/>
      <c r="AW144" s="172"/>
      <c r="AX144" s="172"/>
      <c r="AY144" s="172"/>
      <c r="AZ144" s="172"/>
    </row>
    <row r="145" spans="1:52" ht="20.149999999999999" customHeight="1">
      <c r="A145" s="170"/>
      <c r="B145" s="170"/>
      <c r="C145" s="170"/>
      <c r="D145" s="170"/>
      <c r="E145" s="170"/>
      <c r="F145" s="170"/>
      <c r="G145" s="170"/>
      <c r="H145" s="170"/>
      <c r="I145" s="170"/>
      <c r="J145" s="171"/>
      <c r="K145" s="171"/>
      <c r="L145" s="171"/>
      <c r="M145" s="171"/>
      <c r="N145" s="171"/>
      <c r="O145" s="171"/>
      <c r="P145" s="172" t="s">
        <v>16</v>
      </c>
      <c r="Q145" s="172"/>
      <c r="R145" s="172"/>
      <c r="S145" s="172"/>
      <c r="T145" s="172"/>
      <c r="U145" s="172"/>
      <c r="V145" s="172"/>
      <c r="W145" s="172"/>
      <c r="X145" s="172"/>
      <c r="Y145" s="172"/>
      <c r="Z145" s="173"/>
      <c r="AA145" s="174"/>
      <c r="AB145" s="170"/>
      <c r="AC145" s="170"/>
      <c r="AD145" s="170"/>
      <c r="AE145" s="170"/>
      <c r="AF145" s="170"/>
      <c r="AG145" s="170"/>
      <c r="AH145" s="170"/>
      <c r="AI145" s="170"/>
      <c r="AJ145" s="171"/>
      <c r="AK145" s="171"/>
      <c r="AL145" s="171"/>
      <c r="AM145" s="171"/>
      <c r="AN145" s="171"/>
      <c r="AO145" s="171"/>
      <c r="AP145" s="172" t="s">
        <v>16</v>
      </c>
      <c r="AQ145" s="172"/>
      <c r="AR145" s="172"/>
      <c r="AS145" s="172"/>
      <c r="AT145" s="172"/>
      <c r="AU145" s="172"/>
      <c r="AV145" s="172"/>
      <c r="AW145" s="172"/>
      <c r="AX145" s="172"/>
      <c r="AY145" s="172"/>
      <c r="AZ145" s="172"/>
    </row>
    <row r="146" spans="1:52" ht="20.149999999999999" customHeight="1">
      <c r="A146" s="170"/>
      <c r="B146" s="170"/>
      <c r="C146" s="170"/>
      <c r="D146" s="170"/>
      <c r="E146" s="170"/>
      <c r="F146" s="170"/>
      <c r="G146" s="170"/>
      <c r="H146" s="170"/>
      <c r="I146" s="170"/>
      <c r="J146" s="171"/>
      <c r="K146" s="171"/>
      <c r="L146" s="171"/>
      <c r="M146" s="171"/>
      <c r="N146" s="171"/>
      <c r="O146" s="171"/>
      <c r="P146" s="172" t="s">
        <v>16</v>
      </c>
      <c r="Q146" s="172"/>
      <c r="R146" s="172"/>
      <c r="S146" s="172"/>
      <c r="T146" s="172"/>
      <c r="U146" s="172"/>
      <c r="V146" s="172"/>
      <c r="W146" s="172"/>
      <c r="X146" s="172"/>
      <c r="Y146" s="172"/>
      <c r="Z146" s="173"/>
      <c r="AA146" s="174"/>
      <c r="AB146" s="170"/>
      <c r="AC146" s="170"/>
      <c r="AD146" s="170"/>
      <c r="AE146" s="170"/>
      <c r="AF146" s="170"/>
      <c r="AG146" s="170"/>
      <c r="AH146" s="170"/>
      <c r="AI146" s="170"/>
      <c r="AJ146" s="171"/>
      <c r="AK146" s="171"/>
      <c r="AL146" s="171"/>
      <c r="AM146" s="171"/>
      <c r="AN146" s="171"/>
      <c r="AO146" s="171"/>
      <c r="AP146" s="172" t="s">
        <v>16</v>
      </c>
      <c r="AQ146" s="172"/>
      <c r="AR146" s="172"/>
      <c r="AS146" s="172"/>
      <c r="AT146" s="172"/>
      <c r="AU146" s="172"/>
      <c r="AV146" s="172"/>
      <c r="AW146" s="172"/>
      <c r="AX146" s="172"/>
      <c r="AY146" s="172"/>
      <c r="AZ146" s="172"/>
    </row>
    <row r="147" spans="1:52" ht="20.149999999999999" customHeight="1">
      <c r="A147" s="170"/>
      <c r="B147" s="170"/>
      <c r="C147" s="170"/>
      <c r="D147" s="170"/>
      <c r="E147" s="170"/>
      <c r="F147" s="170"/>
      <c r="G147" s="170"/>
      <c r="H147" s="170"/>
      <c r="I147" s="170"/>
      <c r="J147" s="171"/>
      <c r="K147" s="171"/>
      <c r="L147" s="171"/>
      <c r="M147" s="171"/>
      <c r="N147" s="171"/>
      <c r="O147" s="171"/>
      <c r="P147" s="172" t="s">
        <v>16</v>
      </c>
      <c r="Q147" s="172"/>
      <c r="R147" s="172"/>
      <c r="S147" s="172"/>
      <c r="T147" s="172"/>
      <c r="U147" s="172"/>
      <c r="V147" s="172"/>
      <c r="W147" s="172"/>
      <c r="X147" s="172"/>
      <c r="Y147" s="172"/>
      <c r="Z147" s="173"/>
      <c r="AA147" s="174"/>
      <c r="AB147" s="170"/>
      <c r="AC147" s="170"/>
      <c r="AD147" s="170"/>
      <c r="AE147" s="170"/>
      <c r="AF147" s="170"/>
      <c r="AG147" s="170"/>
      <c r="AH147" s="170"/>
      <c r="AI147" s="170"/>
      <c r="AJ147" s="171"/>
      <c r="AK147" s="171"/>
      <c r="AL147" s="171"/>
      <c r="AM147" s="171"/>
      <c r="AN147" s="171"/>
      <c r="AO147" s="171"/>
      <c r="AP147" s="172" t="s">
        <v>16</v>
      </c>
      <c r="AQ147" s="172"/>
      <c r="AR147" s="172"/>
      <c r="AS147" s="172"/>
      <c r="AT147" s="172"/>
      <c r="AU147" s="172"/>
      <c r="AV147" s="172"/>
      <c r="AW147" s="172"/>
      <c r="AX147" s="172"/>
      <c r="AY147" s="172"/>
      <c r="AZ147" s="172"/>
    </row>
    <row r="148" spans="1:52" ht="20.149999999999999" customHeight="1">
      <c r="A148" s="170"/>
      <c r="B148" s="170"/>
      <c r="C148" s="170"/>
      <c r="D148" s="170"/>
      <c r="E148" s="170"/>
      <c r="F148" s="170"/>
      <c r="G148" s="170"/>
      <c r="H148" s="170"/>
      <c r="I148" s="170"/>
      <c r="J148" s="171"/>
      <c r="K148" s="171"/>
      <c r="L148" s="171"/>
      <c r="M148" s="171"/>
      <c r="N148" s="171"/>
      <c r="O148" s="171"/>
      <c r="P148" s="172" t="s">
        <v>16</v>
      </c>
      <c r="Q148" s="172"/>
      <c r="R148" s="172"/>
      <c r="S148" s="172"/>
      <c r="T148" s="172"/>
      <c r="U148" s="172"/>
      <c r="V148" s="172"/>
      <c r="W148" s="172"/>
      <c r="X148" s="172"/>
      <c r="Y148" s="172"/>
      <c r="Z148" s="173"/>
      <c r="AA148" s="174"/>
      <c r="AB148" s="170"/>
      <c r="AC148" s="170"/>
      <c r="AD148" s="170"/>
      <c r="AE148" s="170"/>
      <c r="AF148" s="170"/>
      <c r="AG148" s="170"/>
      <c r="AH148" s="170"/>
      <c r="AI148" s="170"/>
      <c r="AJ148" s="171"/>
      <c r="AK148" s="171"/>
      <c r="AL148" s="171"/>
      <c r="AM148" s="171"/>
      <c r="AN148" s="171"/>
      <c r="AO148" s="171"/>
      <c r="AP148" s="172" t="s">
        <v>16</v>
      </c>
      <c r="AQ148" s="172"/>
      <c r="AR148" s="172"/>
      <c r="AS148" s="172"/>
      <c r="AT148" s="172"/>
      <c r="AU148" s="172"/>
      <c r="AV148" s="172"/>
      <c r="AW148" s="172"/>
      <c r="AX148" s="172"/>
      <c r="AY148" s="172"/>
      <c r="AZ148" s="172"/>
    </row>
    <row r="149" spans="1:52" ht="20.149999999999999" customHeight="1">
      <c r="A149" s="170"/>
      <c r="B149" s="170"/>
      <c r="C149" s="170"/>
      <c r="D149" s="170"/>
      <c r="E149" s="170"/>
      <c r="F149" s="170"/>
      <c r="G149" s="170"/>
      <c r="H149" s="170"/>
      <c r="I149" s="170"/>
      <c r="J149" s="171"/>
      <c r="K149" s="171"/>
      <c r="L149" s="171"/>
      <c r="M149" s="171"/>
      <c r="N149" s="171"/>
      <c r="O149" s="171"/>
      <c r="P149" s="172" t="s">
        <v>16</v>
      </c>
      <c r="Q149" s="172"/>
      <c r="R149" s="172"/>
      <c r="S149" s="172"/>
      <c r="T149" s="172"/>
      <c r="U149" s="172"/>
      <c r="V149" s="172"/>
      <c r="W149" s="172"/>
      <c r="X149" s="172"/>
      <c r="Y149" s="172"/>
      <c r="Z149" s="173"/>
      <c r="AA149" s="174"/>
      <c r="AB149" s="170"/>
      <c r="AC149" s="170"/>
      <c r="AD149" s="170"/>
      <c r="AE149" s="170"/>
      <c r="AF149" s="170"/>
      <c r="AG149" s="170"/>
      <c r="AH149" s="170"/>
      <c r="AI149" s="170"/>
      <c r="AJ149" s="171"/>
      <c r="AK149" s="171"/>
      <c r="AL149" s="171"/>
      <c r="AM149" s="171"/>
      <c r="AN149" s="171"/>
      <c r="AO149" s="171"/>
      <c r="AP149" s="172" t="s">
        <v>16</v>
      </c>
      <c r="AQ149" s="172"/>
      <c r="AR149" s="172"/>
      <c r="AS149" s="172"/>
      <c r="AT149" s="172"/>
      <c r="AU149" s="172"/>
      <c r="AV149" s="172"/>
      <c r="AW149" s="172"/>
      <c r="AX149" s="172"/>
      <c r="AY149" s="172"/>
      <c r="AZ149" s="172"/>
    </row>
    <row r="150" spans="1:52" ht="13.25" customHeight="1">
      <c r="A150" s="175"/>
      <c r="B150" s="175"/>
      <c r="C150" s="175"/>
      <c r="D150" s="175"/>
      <c r="E150" s="175"/>
      <c r="F150" s="175"/>
      <c r="G150" s="175"/>
      <c r="H150" s="175"/>
      <c r="I150" s="175"/>
      <c r="J150" s="175"/>
      <c r="K150" s="175"/>
      <c r="L150" s="175"/>
      <c r="M150" s="175"/>
      <c r="N150" s="175"/>
      <c r="O150" s="175"/>
      <c r="P150" s="175"/>
      <c r="Q150" s="175"/>
      <c r="R150" s="175"/>
      <c r="S150" s="175"/>
      <c r="T150" s="175"/>
      <c r="U150" s="175"/>
      <c r="V150" s="175"/>
      <c r="W150" s="175"/>
      <c r="X150" s="175"/>
      <c r="Y150" s="175"/>
      <c r="Z150" s="175"/>
      <c r="AA150" s="175"/>
      <c r="AB150" s="175"/>
      <c r="AC150" s="175"/>
      <c r="AD150" s="175"/>
      <c r="AE150" s="175"/>
      <c r="AF150" s="175"/>
      <c r="AG150" s="175"/>
      <c r="AH150" s="175"/>
      <c r="AI150" s="175"/>
      <c r="AJ150" s="175"/>
      <c r="AK150" s="175"/>
      <c r="AL150" s="175"/>
      <c r="AM150" s="175"/>
      <c r="AN150" s="175"/>
      <c r="AO150" s="175"/>
      <c r="AP150" s="175"/>
      <c r="AQ150" s="175"/>
      <c r="AR150" s="175"/>
      <c r="AS150" s="175"/>
      <c r="AT150" s="175"/>
      <c r="AU150" s="175"/>
      <c r="AV150" s="175"/>
      <c r="AW150" s="175"/>
      <c r="AX150" s="175"/>
      <c r="AY150" s="175"/>
      <c r="AZ150" s="175"/>
    </row>
    <row r="151" spans="1:52" ht="20.149999999999999" customHeight="1">
      <c r="A151" s="176" t="s">
        <v>197</v>
      </c>
      <c r="B151" s="177"/>
      <c r="C151" s="177"/>
      <c r="D151" s="177"/>
      <c r="E151" s="177"/>
      <c r="F151" s="177"/>
      <c r="G151" s="177"/>
      <c r="H151" s="177"/>
      <c r="I151" s="177"/>
      <c r="J151" s="177"/>
      <c r="K151" s="177"/>
      <c r="L151" s="177"/>
      <c r="M151" s="177"/>
      <c r="N151" s="177"/>
      <c r="O151" s="177"/>
      <c r="P151" s="177"/>
      <c r="Q151" s="177"/>
      <c r="R151" s="177"/>
      <c r="S151" s="177"/>
      <c r="T151" s="177"/>
      <c r="U151" s="177"/>
      <c r="V151" s="177"/>
      <c r="W151" s="177"/>
      <c r="X151" s="177"/>
      <c r="Y151" s="177"/>
      <c r="Z151" s="177"/>
      <c r="AA151" s="177"/>
      <c r="AB151" s="177"/>
      <c r="AC151" s="177"/>
      <c r="AD151" s="177"/>
      <c r="AE151" s="177"/>
      <c r="AF151" s="177"/>
      <c r="AG151" s="177"/>
      <c r="AH151" s="177"/>
      <c r="AI151" s="177"/>
      <c r="AJ151" s="177"/>
      <c r="AK151" s="177"/>
      <c r="AL151" s="177"/>
      <c r="AM151" s="177"/>
      <c r="AN151" s="177"/>
      <c r="AO151" s="177"/>
      <c r="AP151" s="177"/>
      <c r="AQ151" s="177"/>
      <c r="AR151" s="177"/>
      <c r="AS151" s="177"/>
      <c r="AT151" s="177"/>
      <c r="AU151" s="177"/>
      <c r="AV151" s="177"/>
      <c r="AW151" s="177"/>
      <c r="AX151" s="177"/>
      <c r="AY151" s="177"/>
      <c r="AZ151" s="178"/>
    </row>
    <row r="152" spans="1:52" ht="20.149999999999999" customHeight="1">
      <c r="A152" s="179" t="s">
        <v>194</v>
      </c>
      <c r="B152" s="179"/>
      <c r="C152" s="179"/>
      <c r="D152" s="179"/>
      <c r="E152" s="179"/>
      <c r="F152" s="179"/>
      <c r="G152" s="179"/>
      <c r="H152" s="179"/>
      <c r="I152" s="179"/>
      <c r="J152" s="180" t="s">
        <v>195</v>
      </c>
      <c r="K152" s="180"/>
      <c r="L152" s="180"/>
      <c r="M152" s="180"/>
      <c r="N152" s="180"/>
      <c r="O152" s="180"/>
      <c r="P152" s="181" t="s">
        <v>198</v>
      </c>
      <c r="Q152" s="181"/>
      <c r="R152" s="181"/>
      <c r="S152" s="181"/>
      <c r="T152" s="181"/>
      <c r="U152" s="181"/>
      <c r="V152" s="181"/>
      <c r="W152" s="181"/>
      <c r="X152" s="181"/>
      <c r="Y152" s="181"/>
      <c r="Z152" s="182"/>
      <c r="AA152" s="183" t="s">
        <v>194</v>
      </c>
      <c r="AB152" s="179"/>
      <c r="AC152" s="179"/>
      <c r="AD152" s="179"/>
      <c r="AE152" s="179"/>
      <c r="AF152" s="179"/>
      <c r="AG152" s="179"/>
      <c r="AH152" s="179"/>
      <c r="AI152" s="179"/>
      <c r="AJ152" s="180" t="s">
        <v>195</v>
      </c>
      <c r="AK152" s="180"/>
      <c r="AL152" s="180"/>
      <c r="AM152" s="180"/>
      <c r="AN152" s="180"/>
      <c r="AO152" s="180"/>
      <c r="AP152" s="181" t="s">
        <v>198</v>
      </c>
      <c r="AQ152" s="181"/>
      <c r="AR152" s="181"/>
      <c r="AS152" s="181"/>
      <c r="AT152" s="181"/>
      <c r="AU152" s="181"/>
      <c r="AV152" s="181"/>
      <c r="AW152" s="181"/>
      <c r="AX152" s="181"/>
      <c r="AY152" s="181"/>
      <c r="AZ152" s="181"/>
    </row>
    <row r="153" spans="1:52" ht="20.149999999999999" customHeight="1">
      <c r="A153" s="170"/>
      <c r="B153" s="170"/>
      <c r="C153" s="170"/>
      <c r="D153" s="170"/>
      <c r="E153" s="170"/>
      <c r="F153" s="170"/>
      <c r="G153" s="170"/>
      <c r="H153" s="170"/>
      <c r="I153" s="170"/>
      <c r="J153" s="171"/>
      <c r="K153" s="171"/>
      <c r="L153" s="171"/>
      <c r="M153" s="171"/>
      <c r="N153" s="171"/>
      <c r="O153" s="171"/>
      <c r="P153" s="172" t="s">
        <v>16</v>
      </c>
      <c r="Q153" s="172"/>
      <c r="R153" s="172"/>
      <c r="S153" s="172"/>
      <c r="T153" s="172"/>
      <c r="U153" s="172"/>
      <c r="V153" s="172"/>
      <c r="W153" s="172"/>
      <c r="X153" s="172"/>
      <c r="Y153" s="172"/>
      <c r="Z153" s="173"/>
      <c r="AA153" s="174"/>
      <c r="AB153" s="170"/>
      <c r="AC153" s="170"/>
      <c r="AD153" s="170"/>
      <c r="AE153" s="170"/>
      <c r="AF153" s="170"/>
      <c r="AG153" s="170"/>
      <c r="AH153" s="170"/>
      <c r="AI153" s="170"/>
      <c r="AJ153" s="171"/>
      <c r="AK153" s="171"/>
      <c r="AL153" s="171"/>
      <c r="AM153" s="171"/>
      <c r="AN153" s="171"/>
      <c r="AO153" s="171"/>
      <c r="AP153" s="172" t="s">
        <v>16</v>
      </c>
      <c r="AQ153" s="172"/>
      <c r="AR153" s="172"/>
      <c r="AS153" s="172"/>
      <c r="AT153" s="172"/>
      <c r="AU153" s="172"/>
      <c r="AV153" s="172"/>
      <c r="AW153" s="172"/>
      <c r="AX153" s="172"/>
      <c r="AY153" s="172"/>
      <c r="AZ153" s="172"/>
    </row>
    <row r="154" spans="1:52" ht="20.149999999999999" customHeight="1">
      <c r="A154" s="170"/>
      <c r="B154" s="170"/>
      <c r="C154" s="170"/>
      <c r="D154" s="170"/>
      <c r="E154" s="170"/>
      <c r="F154" s="170"/>
      <c r="G154" s="170"/>
      <c r="H154" s="170"/>
      <c r="I154" s="170"/>
      <c r="J154" s="171"/>
      <c r="K154" s="171"/>
      <c r="L154" s="171"/>
      <c r="M154" s="171"/>
      <c r="N154" s="171"/>
      <c r="O154" s="171"/>
      <c r="P154" s="172" t="s">
        <v>16</v>
      </c>
      <c r="Q154" s="172"/>
      <c r="R154" s="172"/>
      <c r="S154" s="172"/>
      <c r="T154" s="172"/>
      <c r="U154" s="172"/>
      <c r="V154" s="172"/>
      <c r="W154" s="172"/>
      <c r="X154" s="172"/>
      <c r="Y154" s="172"/>
      <c r="Z154" s="173"/>
      <c r="AA154" s="174"/>
      <c r="AB154" s="170"/>
      <c r="AC154" s="170"/>
      <c r="AD154" s="170"/>
      <c r="AE154" s="170"/>
      <c r="AF154" s="170"/>
      <c r="AG154" s="170"/>
      <c r="AH154" s="170"/>
      <c r="AI154" s="170"/>
      <c r="AJ154" s="171"/>
      <c r="AK154" s="171"/>
      <c r="AL154" s="171"/>
      <c r="AM154" s="171"/>
      <c r="AN154" s="171"/>
      <c r="AO154" s="171"/>
      <c r="AP154" s="172" t="s">
        <v>16</v>
      </c>
      <c r="AQ154" s="172"/>
      <c r="AR154" s="172"/>
      <c r="AS154" s="172"/>
      <c r="AT154" s="172"/>
      <c r="AU154" s="172"/>
      <c r="AV154" s="172"/>
      <c r="AW154" s="172"/>
      <c r="AX154" s="172"/>
      <c r="AY154" s="172"/>
      <c r="AZ154" s="172"/>
    </row>
    <row r="155" spans="1:52" ht="20.149999999999999" customHeight="1">
      <c r="A155" s="170"/>
      <c r="B155" s="170"/>
      <c r="C155" s="170"/>
      <c r="D155" s="170"/>
      <c r="E155" s="170"/>
      <c r="F155" s="170"/>
      <c r="G155" s="170"/>
      <c r="H155" s="170"/>
      <c r="I155" s="170"/>
      <c r="J155" s="171"/>
      <c r="K155" s="171"/>
      <c r="L155" s="171"/>
      <c r="M155" s="171"/>
      <c r="N155" s="171"/>
      <c r="O155" s="171"/>
      <c r="P155" s="172" t="s">
        <v>16</v>
      </c>
      <c r="Q155" s="172"/>
      <c r="R155" s="172"/>
      <c r="S155" s="172"/>
      <c r="T155" s="172"/>
      <c r="U155" s="172"/>
      <c r="V155" s="172"/>
      <c r="W155" s="172"/>
      <c r="X155" s="172"/>
      <c r="Y155" s="172"/>
      <c r="Z155" s="173"/>
      <c r="AA155" s="174"/>
      <c r="AB155" s="170"/>
      <c r="AC155" s="170"/>
      <c r="AD155" s="170"/>
      <c r="AE155" s="170"/>
      <c r="AF155" s="170"/>
      <c r="AG155" s="170"/>
      <c r="AH155" s="170"/>
      <c r="AI155" s="170"/>
      <c r="AJ155" s="171"/>
      <c r="AK155" s="171"/>
      <c r="AL155" s="171"/>
      <c r="AM155" s="171"/>
      <c r="AN155" s="171"/>
      <c r="AO155" s="171"/>
      <c r="AP155" s="172" t="s">
        <v>16</v>
      </c>
      <c r="AQ155" s="172"/>
      <c r="AR155" s="172"/>
      <c r="AS155" s="172"/>
      <c r="AT155" s="172"/>
      <c r="AU155" s="172"/>
      <c r="AV155" s="172"/>
      <c r="AW155" s="172"/>
      <c r="AX155" s="172"/>
      <c r="AY155" s="172"/>
      <c r="AZ155" s="172"/>
    </row>
    <row r="156" spans="1:52" ht="20.149999999999999" customHeight="1">
      <c r="A156" s="93" t="s">
        <v>199</v>
      </c>
      <c r="B156" s="93"/>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4"/>
      <c r="AR156" s="94"/>
      <c r="AS156" s="94"/>
      <c r="AT156" s="94"/>
      <c r="AU156" s="94"/>
      <c r="AV156" s="94"/>
      <c r="AW156" s="94"/>
      <c r="AX156" s="94"/>
      <c r="AY156" s="94"/>
      <c r="AZ156" s="94"/>
    </row>
    <row r="157" spans="1:52" ht="20.149999999999999" customHeight="1">
      <c r="A157" s="166" t="s">
        <v>0</v>
      </c>
      <c r="B157" s="167"/>
      <c r="C157" s="167"/>
      <c r="D157" s="167"/>
      <c r="E157" s="167"/>
      <c r="F157" s="167"/>
      <c r="G157" s="167"/>
      <c r="H157" s="168"/>
      <c r="I157" s="124" t="s">
        <v>4</v>
      </c>
      <c r="J157" s="125"/>
      <c r="K157" s="125"/>
      <c r="L157" s="125"/>
      <c r="M157" s="125"/>
      <c r="N157" s="125"/>
      <c r="O157" s="125"/>
      <c r="P157" s="125"/>
      <c r="Q157" s="125"/>
      <c r="R157" s="125"/>
      <c r="S157" s="125"/>
      <c r="T157" s="125"/>
      <c r="U157" s="125"/>
      <c r="V157" s="125"/>
      <c r="W157" s="125"/>
      <c r="X157" s="125"/>
      <c r="Y157" s="125"/>
      <c r="Z157" s="125"/>
      <c r="AA157" s="169" t="s">
        <v>0</v>
      </c>
      <c r="AB157" s="167"/>
      <c r="AC157" s="167"/>
      <c r="AD157" s="167"/>
      <c r="AE157" s="167"/>
      <c r="AF157" s="167"/>
      <c r="AG157" s="167"/>
      <c r="AH157" s="168"/>
      <c r="AI157" s="124" t="s">
        <v>4</v>
      </c>
      <c r="AJ157" s="125"/>
      <c r="AK157" s="125"/>
      <c r="AL157" s="125"/>
      <c r="AM157" s="125"/>
      <c r="AN157" s="125"/>
      <c r="AO157" s="125"/>
      <c r="AP157" s="125"/>
      <c r="AQ157" s="125"/>
      <c r="AR157" s="125"/>
      <c r="AS157" s="125"/>
      <c r="AT157" s="125"/>
      <c r="AU157" s="125"/>
      <c r="AV157" s="125"/>
      <c r="AW157" s="125"/>
      <c r="AX157" s="125"/>
      <c r="AY157" s="125"/>
      <c r="AZ157" s="126"/>
    </row>
    <row r="158" spans="1:52" ht="20.149999999999999" customHeight="1">
      <c r="A158" s="158" t="str">
        <f>IF(D158="","","5 -")</f>
        <v/>
      </c>
      <c r="B158" s="159"/>
      <c r="C158" s="159"/>
      <c r="D158" s="160"/>
      <c r="E158" s="160"/>
      <c r="F158" s="160"/>
      <c r="G158" s="160"/>
      <c r="H158" s="161"/>
      <c r="I158" s="162"/>
      <c r="J158" s="163"/>
      <c r="K158" s="163"/>
      <c r="L158" s="163"/>
      <c r="M158" s="163"/>
      <c r="N158" s="163"/>
      <c r="O158" s="163"/>
      <c r="P158" s="163"/>
      <c r="Q158" s="163"/>
      <c r="R158" s="163"/>
      <c r="S158" s="163"/>
      <c r="T158" s="163"/>
      <c r="U158" s="163"/>
      <c r="V158" s="163"/>
      <c r="W158" s="163"/>
      <c r="X158" s="163"/>
      <c r="Y158" s="163"/>
      <c r="Z158" s="163"/>
      <c r="AA158" s="164" t="str">
        <f>IF(AD158="","","5 -")</f>
        <v/>
      </c>
      <c r="AB158" s="159"/>
      <c r="AC158" s="159"/>
      <c r="AD158" s="160"/>
      <c r="AE158" s="160"/>
      <c r="AF158" s="160"/>
      <c r="AG158" s="160"/>
      <c r="AH158" s="161"/>
      <c r="AI158" s="162"/>
      <c r="AJ158" s="163"/>
      <c r="AK158" s="163"/>
      <c r="AL158" s="163"/>
      <c r="AM158" s="163"/>
      <c r="AN158" s="163"/>
      <c r="AO158" s="163"/>
      <c r="AP158" s="163"/>
      <c r="AQ158" s="163"/>
      <c r="AR158" s="163"/>
      <c r="AS158" s="163"/>
      <c r="AT158" s="163"/>
      <c r="AU158" s="163"/>
      <c r="AV158" s="163"/>
      <c r="AW158" s="163"/>
      <c r="AX158" s="163"/>
      <c r="AY158" s="163"/>
      <c r="AZ158" s="165"/>
    </row>
    <row r="159" spans="1:52" ht="20.149999999999999" customHeight="1">
      <c r="A159" s="158" t="str">
        <f t="shared" ref="A159:A165" si="0">IF(D159="","","5 -")</f>
        <v/>
      </c>
      <c r="B159" s="159"/>
      <c r="C159" s="159"/>
      <c r="D159" s="160"/>
      <c r="E159" s="160"/>
      <c r="F159" s="160"/>
      <c r="G159" s="160"/>
      <c r="H159" s="161"/>
      <c r="I159" s="162"/>
      <c r="J159" s="163"/>
      <c r="K159" s="163"/>
      <c r="L159" s="163"/>
      <c r="M159" s="163"/>
      <c r="N159" s="163"/>
      <c r="O159" s="163"/>
      <c r="P159" s="163"/>
      <c r="Q159" s="163"/>
      <c r="R159" s="163"/>
      <c r="S159" s="163"/>
      <c r="T159" s="163"/>
      <c r="U159" s="163"/>
      <c r="V159" s="163"/>
      <c r="W159" s="163"/>
      <c r="X159" s="163"/>
      <c r="Y159" s="163"/>
      <c r="Z159" s="163"/>
      <c r="AA159" s="164" t="str">
        <f t="shared" ref="AA159:AA165" si="1">IF(AD159="","","5 -")</f>
        <v/>
      </c>
      <c r="AB159" s="159"/>
      <c r="AC159" s="159"/>
      <c r="AD159" s="160"/>
      <c r="AE159" s="160"/>
      <c r="AF159" s="160"/>
      <c r="AG159" s="160"/>
      <c r="AH159" s="161"/>
      <c r="AI159" s="162"/>
      <c r="AJ159" s="163"/>
      <c r="AK159" s="163"/>
      <c r="AL159" s="163"/>
      <c r="AM159" s="163"/>
      <c r="AN159" s="163"/>
      <c r="AO159" s="163"/>
      <c r="AP159" s="163"/>
      <c r="AQ159" s="163"/>
      <c r="AR159" s="163"/>
      <c r="AS159" s="163"/>
      <c r="AT159" s="163"/>
      <c r="AU159" s="163"/>
      <c r="AV159" s="163"/>
      <c r="AW159" s="163"/>
      <c r="AX159" s="163"/>
      <c r="AY159" s="163"/>
      <c r="AZ159" s="165"/>
    </row>
    <row r="160" spans="1:52" ht="20.149999999999999" customHeight="1">
      <c r="A160" s="158" t="str">
        <f t="shared" si="0"/>
        <v/>
      </c>
      <c r="B160" s="159"/>
      <c r="C160" s="159"/>
      <c r="D160" s="160"/>
      <c r="E160" s="160"/>
      <c r="F160" s="160"/>
      <c r="G160" s="160"/>
      <c r="H160" s="161"/>
      <c r="I160" s="162"/>
      <c r="J160" s="163"/>
      <c r="K160" s="163"/>
      <c r="L160" s="163"/>
      <c r="M160" s="163"/>
      <c r="N160" s="163"/>
      <c r="O160" s="163"/>
      <c r="P160" s="163"/>
      <c r="Q160" s="163"/>
      <c r="R160" s="163"/>
      <c r="S160" s="163"/>
      <c r="T160" s="163"/>
      <c r="U160" s="163"/>
      <c r="V160" s="163"/>
      <c r="W160" s="163"/>
      <c r="X160" s="163"/>
      <c r="Y160" s="163"/>
      <c r="Z160" s="163"/>
      <c r="AA160" s="164" t="str">
        <f t="shared" si="1"/>
        <v/>
      </c>
      <c r="AB160" s="159"/>
      <c r="AC160" s="159"/>
      <c r="AD160" s="160"/>
      <c r="AE160" s="160"/>
      <c r="AF160" s="160"/>
      <c r="AG160" s="160"/>
      <c r="AH160" s="161"/>
      <c r="AI160" s="162"/>
      <c r="AJ160" s="163"/>
      <c r="AK160" s="163"/>
      <c r="AL160" s="163"/>
      <c r="AM160" s="163"/>
      <c r="AN160" s="163"/>
      <c r="AO160" s="163"/>
      <c r="AP160" s="163"/>
      <c r="AQ160" s="163"/>
      <c r="AR160" s="163"/>
      <c r="AS160" s="163"/>
      <c r="AT160" s="163"/>
      <c r="AU160" s="163"/>
      <c r="AV160" s="163"/>
      <c r="AW160" s="163"/>
      <c r="AX160" s="163"/>
      <c r="AY160" s="163"/>
      <c r="AZ160" s="165"/>
    </row>
    <row r="161" spans="1:52" ht="20.149999999999999" customHeight="1">
      <c r="A161" s="158" t="str">
        <f t="shared" si="0"/>
        <v/>
      </c>
      <c r="B161" s="159"/>
      <c r="C161" s="159"/>
      <c r="D161" s="160"/>
      <c r="E161" s="160"/>
      <c r="F161" s="160"/>
      <c r="G161" s="160"/>
      <c r="H161" s="161"/>
      <c r="I161" s="162"/>
      <c r="J161" s="163"/>
      <c r="K161" s="163"/>
      <c r="L161" s="163"/>
      <c r="M161" s="163"/>
      <c r="N161" s="163"/>
      <c r="O161" s="163"/>
      <c r="P161" s="163"/>
      <c r="Q161" s="163"/>
      <c r="R161" s="163"/>
      <c r="S161" s="163"/>
      <c r="T161" s="163"/>
      <c r="U161" s="163"/>
      <c r="V161" s="163"/>
      <c r="W161" s="163"/>
      <c r="X161" s="163"/>
      <c r="Y161" s="163"/>
      <c r="Z161" s="163"/>
      <c r="AA161" s="164" t="str">
        <f t="shared" si="1"/>
        <v/>
      </c>
      <c r="AB161" s="159"/>
      <c r="AC161" s="159"/>
      <c r="AD161" s="160"/>
      <c r="AE161" s="160"/>
      <c r="AF161" s="160"/>
      <c r="AG161" s="160"/>
      <c r="AH161" s="161"/>
      <c r="AI161" s="162"/>
      <c r="AJ161" s="163"/>
      <c r="AK161" s="163"/>
      <c r="AL161" s="163"/>
      <c r="AM161" s="163"/>
      <c r="AN161" s="163"/>
      <c r="AO161" s="163"/>
      <c r="AP161" s="163"/>
      <c r="AQ161" s="163"/>
      <c r="AR161" s="163"/>
      <c r="AS161" s="163"/>
      <c r="AT161" s="163"/>
      <c r="AU161" s="163"/>
      <c r="AV161" s="163"/>
      <c r="AW161" s="163"/>
      <c r="AX161" s="163"/>
      <c r="AY161" s="163"/>
      <c r="AZ161" s="165"/>
    </row>
    <row r="162" spans="1:52" ht="20.149999999999999" customHeight="1">
      <c r="A162" s="158" t="str">
        <f t="shared" si="0"/>
        <v/>
      </c>
      <c r="B162" s="159"/>
      <c r="C162" s="159"/>
      <c r="D162" s="160"/>
      <c r="E162" s="160"/>
      <c r="F162" s="160"/>
      <c r="G162" s="160"/>
      <c r="H162" s="161"/>
      <c r="I162" s="162"/>
      <c r="J162" s="163"/>
      <c r="K162" s="163"/>
      <c r="L162" s="163"/>
      <c r="M162" s="163"/>
      <c r="N162" s="163"/>
      <c r="O162" s="163"/>
      <c r="P162" s="163"/>
      <c r="Q162" s="163"/>
      <c r="R162" s="163"/>
      <c r="S162" s="163"/>
      <c r="T162" s="163"/>
      <c r="U162" s="163"/>
      <c r="V162" s="163"/>
      <c r="W162" s="163"/>
      <c r="X162" s="163"/>
      <c r="Y162" s="163"/>
      <c r="Z162" s="163"/>
      <c r="AA162" s="164" t="str">
        <f t="shared" si="1"/>
        <v/>
      </c>
      <c r="AB162" s="159"/>
      <c r="AC162" s="159"/>
      <c r="AD162" s="160"/>
      <c r="AE162" s="160"/>
      <c r="AF162" s="160"/>
      <c r="AG162" s="160"/>
      <c r="AH162" s="161"/>
      <c r="AI162" s="162"/>
      <c r="AJ162" s="163"/>
      <c r="AK162" s="163"/>
      <c r="AL162" s="163"/>
      <c r="AM162" s="163"/>
      <c r="AN162" s="163"/>
      <c r="AO162" s="163"/>
      <c r="AP162" s="163"/>
      <c r="AQ162" s="163"/>
      <c r="AR162" s="163"/>
      <c r="AS162" s="163"/>
      <c r="AT162" s="163"/>
      <c r="AU162" s="163"/>
      <c r="AV162" s="163"/>
      <c r="AW162" s="163"/>
      <c r="AX162" s="163"/>
      <c r="AY162" s="163"/>
      <c r="AZ162" s="165"/>
    </row>
    <row r="163" spans="1:52" ht="20.149999999999999" customHeight="1">
      <c r="A163" s="158" t="str">
        <f t="shared" si="0"/>
        <v/>
      </c>
      <c r="B163" s="159"/>
      <c r="C163" s="159"/>
      <c r="D163" s="160"/>
      <c r="E163" s="160"/>
      <c r="F163" s="160"/>
      <c r="G163" s="160"/>
      <c r="H163" s="161"/>
      <c r="I163" s="162"/>
      <c r="J163" s="163"/>
      <c r="K163" s="163"/>
      <c r="L163" s="163"/>
      <c r="M163" s="163"/>
      <c r="N163" s="163"/>
      <c r="O163" s="163"/>
      <c r="P163" s="163"/>
      <c r="Q163" s="163"/>
      <c r="R163" s="163"/>
      <c r="S163" s="163"/>
      <c r="T163" s="163"/>
      <c r="U163" s="163"/>
      <c r="V163" s="163"/>
      <c r="W163" s="163"/>
      <c r="X163" s="163"/>
      <c r="Y163" s="163"/>
      <c r="Z163" s="163"/>
      <c r="AA163" s="164" t="str">
        <f t="shared" si="1"/>
        <v/>
      </c>
      <c r="AB163" s="159"/>
      <c r="AC163" s="159"/>
      <c r="AD163" s="160"/>
      <c r="AE163" s="160"/>
      <c r="AF163" s="160"/>
      <c r="AG163" s="160"/>
      <c r="AH163" s="161"/>
      <c r="AI163" s="162"/>
      <c r="AJ163" s="163"/>
      <c r="AK163" s="163"/>
      <c r="AL163" s="163"/>
      <c r="AM163" s="163"/>
      <c r="AN163" s="163"/>
      <c r="AO163" s="163"/>
      <c r="AP163" s="163"/>
      <c r="AQ163" s="163"/>
      <c r="AR163" s="163"/>
      <c r="AS163" s="163"/>
      <c r="AT163" s="163"/>
      <c r="AU163" s="163"/>
      <c r="AV163" s="163"/>
      <c r="AW163" s="163"/>
      <c r="AX163" s="163"/>
      <c r="AY163" s="163"/>
      <c r="AZ163" s="165"/>
    </row>
    <row r="164" spans="1:52" ht="20.149999999999999" customHeight="1">
      <c r="A164" s="158" t="str">
        <f t="shared" si="0"/>
        <v/>
      </c>
      <c r="B164" s="159"/>
      <c r="C164" s="159"/>
      <c r="D164" s="160"/>
      <c r="E164" s="160"/>
      <c r="F164" s="160"/>
      <c r="G164" s="160"/>
      <c r="H164" s="161"/>
      <c r="I164" s="162"/>
      <c r="J164" s="163"/>
      <c r="K164" s="163"/>
      <c r="L164" s="163"/>
      <c r="M164" s="163"/>
      <c r="N164" s="163"/>
      <c r="O164" s="163"/>
      <c r="P164" s="163"/>
      <c r="Q164" s="163"/>
      <c r="R164" s="163"/>
      <c r="S164" s="163"/>
      <c r="T164" s="163"/>
      <c r="U164" s="163"/>
      <c r="V164" s="163"/>
      <c r="W164" s="163"/>
      <c r="X164" s="163"/>
      <c r="Y164" s="163"/>
      <c r="Z164" s="163"/>
      <c r="AA164" s="164" t="str">
        <f t="shared" si="1"/>
        <v/>
      </c>
      <c r="AB164" s="159"/>
      <c r="AC164" s="159"/>
      <c r="AD164" s="160"/>
      <c r="AE164" s="160"/>
      <c r="AF164" s="160"/>
      <c r="AG164" s="160"/>
      <c r="AH164" s="161"/>
      <c r="AI164" s="162"/>
      <c r="AJ164" s="163"/>
      <c r="AK164" s="163"/>
      <c r="AL164" s="163"/>
      <c r="AM164" s="163"/>
      <c r="AN164" s="163"/>
      <c r="AO164" s="163"/>
      <c r="AP164" s="163"/>
      <c r="AQ164" s="163"/>
      <c r="AR164" s="163"/>
      <c r="AS164" s="163"/>
      <c r="AT164" s="163"/>
      <c r="AU164" s="163"/>
      <c r="AV164" s="163"/>
      <c r="AW164" s="163"/>
      <c r="AX164" s="163"/>
      <c r="AY164" s="163"/>
      <c r="AZ164" s="165"/>
    </row>
    <row r="165" spans="1:52" ht="20.149999999999999" customHeight="1">
      <c r="A165" s="158" t="str">
        <f t="shared" si="0"/>
        <v/>
      </c>
      <c r="B165" s="159"/>
      <c r="C165" s="159"/>
      <c r="D165" s="160"/>
      <c r="E165" s="160"/>
      <c r="F165" s="160"/>
      <c r="G165" s="160"/>
      <c r="H165" s="161"/>
      <c r="I165" s="162"/>
      <c r="J165" s="163"/>
      <c r="K165" s="163"/>
      <c r="L165" s="163"/>
      <c r="M165" s="163"/>
      <c r="N165" s="163"/>
      <c r="O165" s="163"/>
      <c r="P165" s="163"/>
      <c r="Q165" s="163"/>
      <c r="R165" s="163"/>
      <c r="S165" s="163"/>
      <c r="T165" s="163"/>
      <c r="U165" s="163"/>
      <c r="V165" s="163"/>
      <c r="W165" s="163"/>
      <c r="X165" s="163"/>
      <c r="Y165" s="163"/>
      <c r="Z165" s="163"/>
      <c r="AA165" s="164" t="str">
        <f t="shared" si="1"/>
        <v/>
      </c>
      <c r="AB165" s="159"/>
      <c r="AC165" s="159"/>
      <c r="AD165" s="160"/>
      <c r="AE165" s="160"/>
      <c r="AF165" s="160"/>
      <c r="AG165" s="160"/>
      <c r="AH165" s="161"/>
      <c r="AI165" s="162"/>
      <c r="AJ165" s="163"/>
      <c r="AK165" s="163"/>
      <c r="AL165" s="163"/>
      <c r="AM165" s="163"/>
      <c r="AN165" s="163"/>
      <c r="AO165" s="163"/>
      <c r="AP165" s="163"/>
      <c r="AQ165" s="163"/>
      <c r="AR165" s="163"/>
      <c r="AS165" s="163"/>
      <c r="AT165" s="163"/>
      <c r="AU165" s="163"/>
      <c r="AV165" s="163"/>
      <c r="AW165" s="163"/>
      <c r="AX165" s="163"/>
      <c r="AY165" s="163"/>
      <c r="AZ165" s="165"/>
    </row>
    <row r="166" spans="1:52" ht="24" customHeight="1">
      <c r="A166" s="118"/>
      <c r="B166" s="118"/>
      <c r="C166" s="118"/>
      <c r="D166" s="118"/>
      <c r="E166" s="118"/>
      <c r="F166" s="118"/>
      <c r="G166" s="118"/>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8"/>
      <c r="AY166" s="118"/>
      <c r="AZ166" s="118"/>
    </row>
    <row r="167" spans="1:52" ht="24" customHeight="1">
      <c r="A167" s="157" t="s">
        <v>200</v>
      </c>
      <c r="B167" s="157"/>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E167" s="157"/>
      <c r="AF167" s="157"/>
      <c r="AG167" s="157"/>
      <c r="AH167" s="157"/>
      <c r="AI167" s="157"/>
      <c r="AJ167" s="157"/>
      <c r="AK167" s="157"/>
      <c r="AL167" s="157"/>
      <c r="AM167" s="157"/>
      <c r="AN167" s="157"/>
      <c r="AO167" s="157"/>
      <c r="AP167" s="157"/>
      <c r="AQ167" s="94"/>
      <c r="AR167" s="94"/>
      <c r="AS167" s="94"/>
      <c r="AT167" s="94"/>
      <c r="AU167" s="94"/>
      <c r="AV167" s="94"/>
      <c r="AW167" s="94"/>
      <c r="AX167" s="94"/>
      <c r="AY167" s="94"/>
      <c r="AZ167" s="94"/>
    </row>
    <row r="168" spans="1:52" ht="20.149999999999999" customHeight="1">
      <c r="A168" s="119"/>
      <c r="B168" s="120"/>
      <c r="C168" s="120"/>
      <c r="D168" s="120"/>
      <c r="E168" s="120"/>
      <c r="F168" s="120"/>
      <c r="G168" s="121"/>
      <c r="H168" s="122" t="s">
        <v>88</v>
      </c>
      <c r="I168" s="122"/>
      <c r="J168" s="122"/>
      <c r="K168" s="122"/>
      <c r="L168" s="122"/>
      <c r="M168" s="122"/>
      <c r="N168" s="122"/>
      <c r="O168" s="122"/>
      <c r="P168" s="122"/>
      <c r="Q168" s="122"/>
      <c r="R168" s="122"/>
      <c r="S168" s="122"/>
      <c r="T168" s="122"/>
      <c r="U168" s="122"/>
      <c r="V168" s="122"/>
      <c r="W168" s="122"/>
      <c r="X168" s="122"/>
      <c r="Y168" s="123"/>
      <c r="Z168" s="124" t="s">
        <v>89</v>
      </c>
      <c r="AA168" s="125"/>
      <c r="AB168" s="125"/>
      <c r="AC168" s="125"/>
      <c r="AD168" s="125"/>
      <c r="AE168" s="125"/>
      <c r="AF168" s="125"/>
      <c r="AG168" s="125"/>
      <c r="AH168" s="125"/>
      <c r="AI168" s="125"/>
      <c r="AJ168" s="125"/>
      <c r="AK168" s="125"/>
      <c r="AL168" s="125"/>
      <c r="AM168" s="125"/>
      <c r="AN168" s="125"/>
      <c r="AO168" s="125"/>
      <c r="AP168" s="125"/>
      <c r="AQ168" s="125"/>
      <c r="AR168" s="125"/>
      <c r="AS168" s="125"/>
      <c r="AT168" s="125"/>
      <c r="AU168" s="125"/>
      <c r="AV168" s="126"/>
      <c r="AW168" s="127" t="s">
        <v>90</v>
      </c>
      <c r="AX168" s="128"/>
      <c r="AY168" s="128"/>
      <c r="AZ168" s="129"/>
    </row>
    <row r="169" spans="1:52" ht="22.4" customHeight="1">
      <c r="A169" s="139" t="s">
        <v>91</v>
      </c>
      <c r="B169" s="139"/>
      <c r="C169" s="139"/>
      <c r="D169" s="139"/>
      <c r="E169" s="139"/>
      <c r="F169" s="139"/>
      <c r="G169" s="139"/>
      <c r="H169" s="140" t="s">
        <v>92</v>
      </c>
      <c r="I169" s="140"/>
      <c r="J169" s="140"/>
      <c r="K169" s="140"/>
      <c r="L169" s="140"/>
      <c r="M169" s="140"/>
      <c r="N169" s="140"/>
      <c r="O169" s="140"/>
      <c r="P169" s="140"/>
      <c r="Q169" s="140"/>
      <c r="R169" s="140"/>
      <c r="S169" s="140"/>
      <c r="T169" s="140"/>
      <c r="U169" s="140"/>
      <c r="V169" s="140"/>
      <c r="W169" s="140"/>
      <c r="X169" s="140"/>
      <c r="Y169" s="140"/>
      <c r="Z169" s="114"/>
      <c r="AA169" s="115"/>
      <c r="AB169" s="115"/>
      <c r="AC169" s="115"/>
      <c r="AD169" s="115"/>
      <c r="AE169" s="115"/>
      <c r="AF169" s="115"/>
      <c r="AG169" s="115"/>
      <c r="AH169" s="115"/>
      <c r="AI169" s="115"/>
      <c r="AJ169" s="115"/>
      <c r="AK169" s="115"/>
      <c r="AL169" s="115"/>
      <c r="AM169" s="115"/>
      <c r="AN169" s="115"/>
      <c r="AO169" s="115"/>
      <c r="AP169" s="145"/>
      <c r="AQ169" s="145"/>
      <c r="AR169" s="145"/>
      <c r="AS169" s="145"/>
      <c r="AT169" s="113" t="s">
        <v>93</v>
      </c>
      <c r="AU169" s="113"/>
      <c r="AV169" s="116"/>
      <c r="AW169" s="117"/>
      <c r="AX169" s="117"/>
      <c r="AY169" s="117"/>
      <c r="AZ169" s="117"/>
    </row>
    <row r="170" spans="1:52" ht="22.4" customHeight="1">
      <c r="A170" s="139"/>
      <c r="B170" s="139"/>
      <c r="C170" s="139"/>
      <c r="D170" s="139"/>
      <c r="E170" s="139"/>
      <c r="F170" s="139"/>
      <c r="G170" s="139"/>
      <c r="H170" s="140" t="s">
        <v>94</v>
      </c>
      <c r="I170" s="140"/>
      <c r="J170" s="140"/>
      <c r="K170" s="140"/>
      <c r="L170" s="140"/>
      <c r="M170" s="140"/>
      <c r="N170" s="140"/>
      <c r="O170" s="140"/>
      <c r="P170" s="140"/>
      <c r="Q170" s="140"/>
      <c r="R170" s="140"/>
      <c r="S170" s="140"/>
      <c r="T170" s="140"/>
      <c r="U170" s="140"/>
      <c r="V170" s="140"/>
      <c r="W170" s="140"/>
      <c r="X170" s="140"/>
      <c r="Y170" s="140"/>
      <c r="Z170" s="114"/>
      <c r="AA170" s="115"/>
      <c r="AB170" s="115"/>
      <c r="AC170" s="115"/>
      <c r="AD170" s="115"/>
      <c r="AE170" s="115"/>
      <c r="AF170" s="115"/>
      <c r="AG170" s="115"/>
      <c r="AH170" s="115"/>
      <c r="AI170" s="115"/>
      <c r="AJ170" s="113"/>
      <c r="AK170" s="113"/>
      <c r="AL170" s="113"/>
      <c r="AM170" s="113" t="s">
        <v>95</v>
      </c>
      <c r="AN170" s="113"/>
      <c r="AO170" s="113"/>
      <c r="AP170" s="113"/>
      <c r="AQ170" s="113"/>
      <c r="AR170" s="113"/>
      <c r="AS170" s="113"/>
      <c r="AT170" s="113" t="s">
        <v>96</v>
      </c>
      <c r="AU170" s="113"/>
      <c r="AV170" s="116"/>
      <c r="AW170" s="117"/>
      <c r="AX170" s="117"/>
      <c r="AY170" s="117"/>
      <c r="AZ170" s="117"/>
    </row>
    <row r="171" spans="1:52" ht="22.4" customHeight="1">
      <c r="A171" s="139"/>
      <c r="B171" s="139"/>
      <c r="C171" s="139"/>
      <c r="D171" s="139"/>
      <c r="E171" s="139"/>
      <c r="F171" s="139"/>
      <c r="G171" s="139"/>
      <c r="H171" s="140" t="s">
        <v>97</v>
      </c>
      <c r="I171" s="140"/>
      <c r="J171" s="140"/>
      <c r="K171" s="140"/>
      <c r="L171" s="140"/>
      <c r="M171" s="140"/>
      <c r="N171" s="140"/>
      <c r="O171" s="140"/>
      <c r="P171" s="140"/>
      <c r="Q171" s="140"/>
      <c r="R171" s="140"/>
      <c r="S171" s="140"/>
      <c r="T171" s="140"/>
      <c r="U171" s="140"/>
      <c r="V171" s="140"/>
      <c r="W171" s="140"/>
      <c r="X171" s="140"/>
      <c r="Y171" s="140"/>
      <c r="Z171" s="114"/>
      <c r="AA171" s="115"/>
      <c r="AB171" s="115"/>
      <c r="AC171" s="115"/>
      <c r="AD171" s="115"/>
      <c r="AE171" s="115"/>
      <c r="AF171" s="115"/>
      <c r="AG171" s="115"/>
      <c r="AH171" s="115"/>
      <c r="AI171" s="115"/>
      <c r="AJ171" s="115"/>
      <c r="AK171" s="115"/>
      <c r="AL171" s="115"/>
      <c r="AM171" s="115"/>
      <c r="AN171" s="115"/>
      <c r="AO171" s="115"/>
      <c r="AP171" s="145"/>
      <c r="AQ171" s="145"/>
      <c r="AR171" s="145"/>
      <c r="AS171" s="145"/>
      <c r="AT171" s="113" t="s">
        <v>93</v>
      </c>
      <c r="AU171" s="113"/>
      <c r="AV171" s="116"/>
      <c r="AW171" s="117"/>
      <c r="AX171" s="117"/>
      <c r="AY171" s="117"/>
      <c r="AZ171" s="117"/>
    </row>
    <row r="172" spans="1:52" ht="22.4" customHeight="1">
      <c r="A172" s="139"/>
      <c r="B172" s="139"/>
      <c r="C172" s="139"/>
      <c r="D172" s="139"/>
      <c r="E172" s="139"/>
      <c r="F172" s="139"/>
      <c r="G172" s="139"/>
      <c r="H172" s="140" t="s">
        <v>98</v>
      </c>
      <c r="I172" s="140"/>
      <c r="J172" s="140"/>
      <c r="K172" s="140"/>
      <c r="L172" s="140"/>
      <c r="M172" s="140"/>
      <c r="N172" s="140"/>
      <c r="O172" s="140"/>
      <c r="P172" s="140"/>
      <c r="Q172" s="140"/>
      <c r="R172" s="140"/>
      <c r="S172" s="140"/>
      <c r="T172" s="140"/>
      <c r="U172" s="140"/>
      <c r="V172" s="140"/>
      <c r="W172" s="140"/>
      <c r="X172" s="140"/>
      <c r="Y172" s="140"/>
      <c r="Z172" s="114"/>
      <c r="AA172" s="115"/>
      <c r="AB172" s="115"/>
      <c r="AC172" s="115"/>
      <c r="AD172" s="115"/>
      <c r="AE172" s="115"/>
      <c r="AF172" s="115"/>
      <c r="AG172" s="115"/>
      <c r="AH172" s="115"/>
      <c r="AI172" s="115"/>
      <c r="AJ172" s="115"/>
      <c r="AK172" s="115"/>
      <c r="AL172" s="115"/>
      <c r="AM172" s="115"/>
      <c r="AN172" s="115"/>
      <c r="AO172" s="115"/>
      <c r="AP172" s="145"/>
      <c r="AQ172" s="145"/>
      <c r="AR172" s="145"/>
      <c r="AS172" s="145"/>
      <c r="AT172" s="113" t="s">
        <v>93</v>
      </c>
      <c r="AU172" s="113"/>
      <c r="AV172" s="116"/>
      <c r="AW172" s="117"/>
      <c r="AX172" s="117"/>
      <c r="AY172" s="117"/>
      <c r="AZ172" s="117"/>
    </row>
    <row r="173" spans="1:52" ht="22.4" customHeight="1">
      <c r="A173" s="139"/>
      <c r="B173" s="139"/>
      <c r="C173" s="139"/>
      <c r="D173" s="139"/>
      <c r="E173" s="139"/>
      <c r="F173" s="139"/>
      <c r="G173" s="139"/>
      <c r="H173" s="140" t="s">
        <v>99</v>
      </c>
      <c r="I173" s="140"/>
      <c r="J173" s="140"/>
      <c r="K173" s="140"/>
      <c r="L173" s="140"/>
      <c r="M173" s="140"/>
      <c r="N173" s="140"/>
      <c r="O173" s="140"/>
      <c r="P173" s="140"/>
      <c r="Q173" s="140"/>
      <c r="R173" s="140"/>
      <c r="S173" s="140"/>
      <c r="T173" s="140"/>
      <c r="U173" s="140"/>
      <c r="V173" s="140"/>
      <c r="W173" s="140"/>
      <c r="X173" s="140"/>
      <c r="Y173" s="140"/>
      <c r="Z173" s="114"/>
      <c r="AA173" s="115"/>
      <c r="AB173" s="115"/>
      <c r="AC173" s="115"/>
      <c r="AD173" s="115"/>
      <c r="AE173" s="115"/>
      <c r="AF173" s="115"/>
      <c r="AG173" s="115"/>
      <c r="AH173" s="115"/>
      <c r="AI173" s="115"/>
      <c r="AJ173" s="115"/>
      <c r="AK173" s="115"/>
      <c r="AL173" s="115"/>
      <c r="AM173" s="115"/>
      <c r="AN173" s="115"/>
      <c r="AO173" s="115"/>
      <c r="AP173" s="147"/>
      <c r="AQ173" s="147"/>
      <c r="AR173" s="147"/>
      <c r="AS173" s="147"/>
      <c r="AT173" s="113" t="s">
        <v>100</v>
      </c>
      <c r="AU173" s="113"/>
      <c r="AV173" s="116"/>
      <c r="AW173" s="117"/>
      <c r="AX173" s="117"/>
      <c r="AY173" s="117"/>
      <c r="AZ173" s="117"/>
    </row>
    <row r="174" spans="1:52" ht="22.4" customHeight="1">
      <c r="A174" s="139"/>
      <c r="B174" s="139"/>
      <c r="C174" s="139"/>
      <c r="D174" s="139"/>
      <c r="E174" s="139"/>
      <c r="F174" s="139"/>
      <c r="G174" s="139"/>
      <c r="H174" s="140" t="s">
        <v>101</v>
      </c>
      <c r="I174" s="140"/>
      <c r="J174" s="140"/>
      <c r="K174" s="140"/>
      <c r="L174" s="140"/>
      <c r="M174" s="140"/>
      <c r="N174" s="140"/>
      <c r="O174" s="140"/>
      <c r="P174" s="140"/>
      <c r="Q174" s="140"/>
      <c r="R174" s="140"/>
      <c r="S174" s="140"/>
      <c r="T174" s="140"/>
      <c r="U174" s="140"/>
      <c r="V174" s="140"/>
      <c r="W174" s="140"/>
      <c r="X174" s="140"/>
      <c r="Y174" s="140"/>
      <c r="Z174" s="114"/>
      <c r="AA174" s="115"/>
      <c r="AB174" s="115"/>
      <c r="AC174" s="115"/>
      <c r="AD174" s="115"/>
      <c r="AE174" s="115"/>
      <c r="AF174" s="115"/>
      <c r="AG174" s="115"/>
      <c r="AH174" s="115"/>
      <c r="AI174" s="144"/>
      <c r="AJ174" s="144"/>
      <c r="AK174" s="144"/>
      <c r="AL174" s="144"/>
      <c r="AM174" s="113" t="s">
        <v>102</v>
      </c>
      <c r="AN174" s="113"/>
      <c r="AO174" s="113"/>
      <c r="AP174" s="144"/>
      <c r="AQ174" s="144"/>
      <c r="AR174" s="144"/>
      <c r="AS174" s="144"/>
      <c r="AT174" s="113" t="s">
        <v>103</v>
      </c>
      <c r="AU174" s="113"/>
      <c r="AV174" s="116"/>
      <c r="AW174" s="117"/>
      <c r="AX174" s="117"/>
      <c r="AY174" s="117"/>
      <c r="AZ174" s="117"/>
    </row>
    <row r="175" spans="1:52" ht="22.4" customHeight="1">
      <c r="A175" s="139" t="s">
        <v>104</v>
      </c>
      <c r="B175" s="139"/>
      <c r="C175" s="139"/>
      <c r="D175" s="139"/>
      <c r="E175" s="139"/>
      <c r="F175" s="139"/>
      <c r="G175" s="139"/>
      <c r="H175" s="140" t="s">
        <v>105</v>
      </c>
      <c r="I175" s="140"/>
      <c r="J175" s="140"/>
      <c r="K175" s="140"/>
      <c r="L175" s="140"/>
      <c r="M175" s="140"/>
      <c r="N175" s="140"/>
      <c r="O175" s="140"/>
      <c r="P175" s="140"/>
      <c r="Q175" s="140"/>
      <c r="R175" s="140"/>
      <c r="S175" s="140"/>
      <c r="T175" s="140"/>
      <c r="U175" s="140"/>
      <c r="V175" s="140"/>
      <c r="W175" s="140"/>
      <c r="X175" s="140"/>
      <c r="Y175" s="140"/>
      <c r="Z175" s="114"/>
      <c r="AA175" s="115"/>
      <c r="AB175" s="115"/>
      <c r="AC175" s="115"/>
      <c r="AD175" s="115"/>
      <c r="AE175" s="115"/>
      <c r="AF175" s="115"/>
      <c r="AG175" s="115"/>
      <c r="AH175" s="115"/>
      <c r="AI175" s="115"/>
      <c r="AJ175" s="115"/>
      <c r="AK175" s="115"/>
      <c r="AL175" s="115"/>
      <c r="AM175" s="115"/>
      <c r="AN175" s="115"/>
      <c r="AO175" s="115"/>
      <c r="AP175" s="147"/>
      <c r="AQ175" s="147"/>
      <c r="AR175" s="147"/>
      <c r="AS175" s="147"/>
      <c r="AT175" s="113" t="s">
        <v>100</v>
      </c>
      <c r="AU175" s="113"/>
      <c r="AV175" s="116"/>
      <c r="AW175" s="117"/>
      <c r="AX175" s="117"/>
      <c r="AY175" s="117"/>
      <c r="AZ175" s="117"/>
    </row>
    <row r="176" spans="1:52" ht="22.4" customHeight="1">
      <c r="A176" s="139"/>
      <c r="B176" s="139"/>
      <c r="C176" s="139"/>
      <c r="D176" s="139"/>
      <c r="E176" s="139"/>
      <c r="F176" s="139"/>
      <c r="G176" s="139"/>
      <c r="H176" s="140" t="s">
        <v>106</v>
      </c>
      <c r="I176" s="140"/>
      <c r="J176" s="140"/>
      <c r="K176" s="140"/>
      <c r="L176" s="140"/>
      <c r="M176" s="140"/>
      <c r="N176" s="140"/>
      <c r="O176" s="140"/>
      <c r="P176" s="140"/>
      <c r="Q176" s="140"/>
      <c r="R176" s="140"/>
      <c r="S176" s="140"/>
      <c r="T176" s="140"/>
      <c r="U176" s="140"/>
      <c r="V176" s="140"/>
      <c r="W176" s="140"/>
      <c r="X176" s="140"/>
      <c r="Y176" s="140"/>
      <c r="Z176" s="114"/>
      <c r="AA176" s="115"/>
      <c r="AB176" s="115"/>
      <c r="AC176" s="115"/>
      <c r="AD176" s="115"/>
      <c r="AE176" s="115"/>
      <c r="AF176" s="115"/>
      <c r="AG176" s="115"/>
      <c r="AH176" s="115"/>
      <c r="AI176" s="115"/>
      <c r="AJ176" s="115"/>
      <c r="AK176" s="115"/>
      <c r="AL176" s="115"/>
      <c r="AM176" s="115"/>
      <c r="AN176" s="115"/>
      <c r="AO176" s="115"/>
      <c r="AP176" s="147"/>
      <c r="AQ176" s="147"/>
      <c r="AR176" s="147"/>
      <c r="AS176" s="147"/>
      <c r="AT176" s="113" t="s">
        <v>107</v>
      </c>
      <c r="AU176" s="113"/>
      <c r="AV176" s="116"/>
      <c r="AW176" s="117"/>
      <c r="AX176" s="117"/>
      <c r="AY176" s="117"/>
      <c r="AZ176" s="117"/>
    </row>
    <row r="177" spans="1:52" ht="22.4" customHeight="1">
      <c r="A177" s="139"/>
      <c r="B177" s="139"/>
      <c r="C177" s="139"/>
      <c r="D177" s="139"/>
      <c r="E177" s="139"/>
      <c r="F177" s="139"/>
      <c r="G177" s="139"/>
      <c r="H177" s="140" t="s">
        <v>108</v>
      </c>
      <c r="I177" s="140"/>
      <c r="J177" s="140"/>
      <c r="K177" s="140"/>
      <c r="L177" s="140"/>
      <c r="M177" s="140"/>
      <c r="N177" s="140"/>
      <c r="O177" s="140"/>
      <c r="P177" s="140"/>
      <c r="Q177" s="140"/>
      <c r="R177" s="140"/>
      <c r="S177" s="140"/>
      <c r="T177" s="140"/>
      <c r="U177" s="140"/>
      <c r="V177" s="140"/>
      <c r="W177" s="140"/>
      <c r="X177" s="140"/>
      <c r="Y177" s="140"/>
      <c r="Z177" s="114"/>
      <c r="AA177" s="115"/>
      <c r="AB177" s="115"/>
      <c r="AC177" s="115"/>
      <c r="AD177" s="115"/>
      <c r="AE177" s="115"/>
      <c r="AF177" s="115"/>
      <c r="AG177" s="115"/>
      <c r="AH177" s="115"/>
      <c r="AI177" s="115"/>
      <c r="AJ177" s="115"/>
      <c r="AK177" s="115"/>
      <c r="AL177" s="115"/>
      <c r="AM177" s="115"/>
      <c r="AN177" s="115"/>
      <c r="AO177" s="115"/>
      <c r="AP177" s="145"/>
      <c r="AQ177" s="145"/>
      <c r="AR177" s="145"/>
      <c r="AS177" s="145"/>
      <c r="AT177" s="113"/>
      <c r="AU177" s="113"/>
      <c r="AV177" s="116"/>
      <c r="AW177" s="117"/>
      <c r="AX177" s="117"/>
      <c r="AY177" s="117"/>
      <c r="AZ177" s="117"/>
    </row>
    <row r="178" spans="1:52" ht="22.4" customHeight="1">
      <c r="A178" s="148" t="s">
        <v>109</v>
      </c>
      <c r="B178" s="139"/>
      <c r="C178" s="139"/>
      <c r="D178" s="139"/>
      <c r="E178" s="139"/>
      <c r="F178" s="139"/>
      <c r="G178" s="139"/>
      <c r="H178" s="140" t="s">
        <v>110</v>
      </c>
      <c r="I178" s="140"/>
      <c r="J178" s="140"/>
      <c r="K178" s="140"/>
      <c r="L178" s="140"/>
      <c r="M178" s="140"/>
      <c r="N178" s="140"/>
      <c r="O178" s="140"/>
      <c r="P178" s="140"/>
      <c r="Q178" s="140"/>
      <c r="R178" s="140"/>
      <c r="S178" s="140"/>
      <c r="T178" s="140"/>
      <c r="U178" s="140"/>
      <c r="V178" s="140"/>
      <c r="W178" s="140"/>
      <c r="X178" s="140"/>
      <c r="Y178" s="140"/>
      <c r="Z178" s="114"/>
      <c r="AA178" s="115"/>
      <c r="AB178" s="115"/>
      <c r="AC178" s="115"/>
      <c r="AD178" s="115"/>
      <c r="AE178" s="115"/>
      <c r="AF178" s="115"/>
      <c r="AG178" s="115"/>
      <c r="AH178" s="115"/>
      <c r="AI178" s="144"/>
      <c r="AJ178" s="144"/>
      <c r="AK178" s="144"/>
      <c r="AL178" s="144"/>
      <c r="AM178" s="113" t="s">
        <v>102</v>
      </c>
      <c r="AN178" s="113"/>
      <c r="AO178" s="113"/>
      <c r="AP178" s="156"/>
      <c r="AQ178" s="156"/>
      <c r="AR178" s="156"/>
      <c r="AS178" s="156"/>
      <c r="AT178" s="113" t="s">
        <v>103</v>
      </c>
      <c r="AU178" s="113"/>
      <c r="AV178" s="116"/>
      <c r="AW178" s="117"/>
      <c r="AX178" s="117"/>
      <c r="AY178" s="117"/>
      <c r="AZ178" s="117"/>
    </row>
    <row r="179" spans="1:52" ht="22.4" customHeight="1">
      <c r="A179" s="139"/>
      <c r="B179" s="139"/>
      <c r="C179" s="139"/>
      <c r="D179" s="139"/>
      <c r="E179" s="139"/>
      <c r="F179" s="139"/>
      <c r="G179" s="139"/>
      <c r="H179" s="140" t="s">
        <v>660</v>
      </c>
      <c r="I179" s="140"/>
      <c r="J179" s="140"/>
      <c r="K179" s="140"/>
      <c r="L179" s="140"/>
      <c r="M179" s="140"/>
      <c r="N179" s="140"/>
      <c r="O179" s="140"/>
      <c r="P179" s="140"/>
      <c r="Q179" s="140"/>
      <c r="R179" s="140"/>
      <c r="S179" s="140"/>
      <c r="T179" s="140"/>
      <c r="U179" s="140"/>
      <c r="V179" s="140"/>
      <c r="W179" s="140"/>
      <c r="X179" s="140"/>
      <c r="Y179" s="140"/>
      <c r="Z179" s="114"/>
      <c r="AA179" s="115"/>
      <c r="AB179" s="115"/>
      <c r="AC179" s="115"/>
      <c r="AD179" s="115"/>
      <c r="AE179" s="115"/>
      <c r="AF179" s="115"/>
      <c r="AG179" s="115"/>
      <c r="AH179" s="115"/>
      <c r="AI179" s="115"/>
      <c r="AJ179" s="115"/>
      <c r="AK179" s="115"/>
      <c r="AL179" s="115"/>
      <c r="AM179" s="115"/>
      <c r="AN179" s="115"/>
      <c r="AO179" s="115"/>
      <c r="AP179" s="115"/>
      <c r="AQ179" s="115"/>
      <c r="AR179" s="115"/>
      <c r="AS179" s="115"/>
      <c r="AT179" s="115"/>
      <c r="AU179" s="115"/>
      <c r="AV179" s="154"/>
      <c r="AW179" s="117"/>
      <c r="AX179" s="117"/>
      <c r="AY179" s="117"/>
      <c r="AZ179" s="117"/>
    </row>
    <row r="180" spans="1:52" ht="22.4" customHeight="1">
      <c r="A180" s="139"/>
      <c r="B180" s="139"/>
      <c r="C180" s="139"/>
      <c r="D180" s="139"/>
      <c r="E180" s="139"/>
      <c r="F180" s="139"/>
      <c r="G180" s="139"/>
      <c r="H180" s="155" t="s">
        <v>300</v>
      </c>
      <c r="I180" s="155"/>
      <c r="J180" s="155"/>
      <c r="K180" s="155"/>
      <c r="L180" s="155"/>
      <c r="M180" s="155"/>
      <c r="N180" s="155"/>
      <c r="O180" s="155"/>
      <c r="P180" s="155"/>
      <c r="Q180" s="155"/>
      <c r="R180" s="155"/>
      <c r="S180" s="155"/>
      <c r="T180" s="155"/>
      <c r="U180" s="155"/>
      <c r="V180" s="155"/>
      <c r="W180" s="155"/>
      <c r="X180" s="155"/>
      <c r="Y180" s="155"/>
      <c r="Z180" s="114"/>
      <c r="AA180" s="115"/>
      <c r="AB180" s="115"/>
      <c r="AC180" s="115"/>
      <c r="AD180" s="115"/>
      <c r="AE180" s="115"/>
      <c r="AF180" s="115"/>
      <c r="AG180" s="115"/>
      <c r="AH180" s="115"/>
      <c r="AI180" s="115"/>
      <c r="AJ180" s="115"/>
      <c r="AK180" s="115"/>
      <c r="AL180" s="115"/>
      <c r="AM180" s="115"/>
      <c r="AN180" s="115"/>
      <c r="AO180" s="115"/>
      <c r="AP180" s="145"/>
      <c r="AQ180" s="145"/>
      <c r="AR180" s="145"/>
      <c r="AS180" s="145"/>
      <c r="AT180" s="113" t="s">
        <v>111</v>
      </c>
      <c r="AU180" s="113"/>
      <c r="AV180" s="116"/>
      <c r="AW180" s="117"/>
      <c r="AX180" s="117"/>
      <c r="AY180" s="117"/>
      <c r="AZ180" s="117"/>
    </row>
    <row r="181" spans="1:52" ht="22.4" customHeight="1">
      <c r="A181" s="139"/>
      <c r="B181" s="139"/>
      <c r="C181" s="139"/>
      <c r="D181" s="139"/>
      <c r="E181" s="139"/>
      <c r="F181" s="139"/>
      <c r="G181" s="139"/>
      <c r="H181" s="155" t="s">
        <v>299</v>
      </c>
      <c r="I181" s="155"/>
      <c r="J181" s="155"/>
      <c r="K181" s="155"/>
      <c r="L181" s="155"/>
      <c r="M181" s="155"/>
      <c r="N181" s="155"/>
      <c r="O181" s="155"/>
      <c r="P181" s="155"/>
      <c r="Q181" s="155"/>
      <c r="R181" s="155"/>
      <c r="S181" s="155"/>
      <c r="T181" s="155"/>
      <c r="U181" s="155"/>
      <c r="V181" s="155"/>
      <c r="W181" s="155"/>
      <c r="X181" s="155"/>
      <c r="Y181" s="155"/>
      <c r="Z181" s="114"/>
      <c r="AA181" s="115"/>
      <c r="AB181" s="115"/>
      <c r="AC181" s="115"/>
      <c r="AD181" s="115"/>
      <c r="AE181" s="115"/>
      <c r="AF181" s="115"/>
      <c r="AG181" s="115"/>
      <c r="AH181" s="115"/>
      <c r="AI181" s="115"/>
      <c r="AJ181" s="115"/>
      <c r="AK181" s="115"/>
      <c r="AL181" s="115"/>
      <c r="AM181" s="115"/>
      <c r="AN181" s="115"/>
      <c r="AO181" s="115"/>
      <c r="AP181" s="145"/>
      <c r="AQ181" s="145"/>
      <c r="AR181" s="145"/>
      <c r="AS181" s="145"/>
      <c r="AT181" s="113" t="s">
        <v>111</v>
      </c>
      <c r="AU181" s="113"/>
      <c r="AV181" s="116"/>
      <c r="AW181" s="117"/>
      <c r="AX181" s="117"/>
      <c r="AY181" s="117"/>
      <c r="AZ181" s="117"/>
    </row>
    <row r="182" spans="1:52" ht="22.4" customHeight="1">
      <c r="A182" s="139"/>
      <c r="B182" s="139"/>
      <c r="C182" s="139"/>
      <c r="D182" s="139"/>
      <c r="E182" s="139"/>
      <c r="F182" s="139"/>
      <c r="G182" s="139"/>
      <c r="H182" s="140" t="s">
        <v>293</v>
      </c>
      <c r="I182" s="140"/>
      <c r="J182" s="140"/>
      <c r="K182" s="140"/>
      <c r="L182" s="140"/>
      <c r="M182" s="140"/>
      <c r="N182" s="140"/>
      <c r="O182" s="140"/>
      <c r="P182" s="140"/>
      <c r="Q182" s="140"/>
      <c r="R182" s="140"/>
      <c r="S182" s="140"/>
      <c r="T182" s="140"/>
      <c r="U182" s="140"/>
      <c r="V182" s="140"/>
      <c r="W182" s="140"/>
      <c r="X182" s="140"/>
      <c r="Y182" s="140"/>
      <c r="Z182" s="114"/>
      <c r="AA182" s="115"/>
      <c r="AB182" s="115"/>
      <c r="AC182" s="115"/>
      <c r="AD182" s="115"/>
      <c r="AE182" s="115"/>
      <c r="AF182" s="115"/>
      <c r="AG182" s="115"/>
      <c r="AH182" s="115"/>
      <c r="AI182" s="115"/>
      <c r="AJ182" s="115"/>
      <c r="AK182" s="115"/>
      <c r="AL182" s="115"/>
      <c r="AM182" s="115"/>
      <c r="AN182" s="115"/>
      <c r="AO182" s="115"/>
      <c r="AP182" s="113" t="s">
        <v>203</v>
      </c>
      <c r="AQ182" s="113"/>
      <c r="AR182" s="113"/>
      <c r="AS182" s="113"/>
      <c r="AT182" s="113"/>
      <c r="AU182" s="113"/>
      <c r="AV182" s="116"/>
      <c r="AW182" s="117"/>
      <c r="AX182" s="117"/>
      <c r="AY182" s="117"/>
      <c r="AZ182" s="117"/>
    </row>
    <row r="183" spans="1:52" ht="22.4" customHeight="1">
      <c r="A183" s="139"/>
      <c r="B183" s="139"/>
      <c r="C183" s="139"/>
      <c r="D183" s="139"/>
      <c r="E183" s="139"/>
      <c r="F183" s="139"/>
      <c r="G183" s="139"/>
      <c r="H183" s="152" t="s">
        <v>661</v>
      </c>
      <c r="I183" s="153"/>
      <c r="J183" s="153"/>
      <c r="K183" s="153"/>
      <c r="L183" s="153"/>
      <c r="M183" s="153"/>
      <c r="N183" s="153"/>
      <c r="O183" s="153"/>
      <c r="P183" s="153"/>
      <c r="Q183" s="153"/>
      <c r="R183" s="153"/>
      <c r="S183" s="153"/>
      <c r="T183" s="153"/>
      <c r="U183" s="153"/>
      <c r="V183" s="153"/>
      <c r="W183" s="153"/>
      <c r="X183" s="153"/>
      <c r="Y183" s="153"/>
      <c r="Z183" s="114"/>
      <c r="AA183" s="115"/>
      <c r="AB183" s="115"/>
      <c r="AC183" s="115"/>
      <c r="AD183" s="115"/>
      <c r="AE183" s="115"/>
      <c r="AF183" s="115"/>
      <c r="AG183" s="115"/>
      <c r="AH183" s="115"/>
      <c r="AI183" s="115"/>
      <c r="AJ183" s="115"/>
      <c r="AK183" s="115"/>
      <c r="AL183" s="115"/>
      <c r="AM183" s="115"/>
      <c r="AN183" s="115"/>
      <c r="AO183" s="115"/>
      <c r="AP183" s="147"/>
      <c r="AQ183" s="147"/>
      <c r="AR183" s="147"/>
      <c r="AS183" s="147"/>
      <c r="AT183" s="113" t="s">
        <v>112</v>
      </c>
      <c r="AU183" s="113"/>
      <c r="AV183" s="116"/>
      <c r="AW183" s="117"/>
      <c r="AX183" s="117"/>
      <c r="AY183" s="117"/>
      <c r="AZ183" s="117"/>
    </row>
    <row r="184" spans="1:52" ht="22.4" customHeight="1">
      <c r="A184" s="139"/>
      <c r="B184" s="139"/>
      <c r="C184" s="139"/>
      <c r="D184" s="139"/>
      <c r="E184" s="139"/>
      <c r="F184" s="139"/>
      <c r="G184" s="139"/>
      <c r="H184" s="152" t="s">
        <v>662</v>
      </c>
      <c r="I184" s="153"/>
      <c r="J184" s="153"/>
      <c r="K184" s="153"/>
      <c r="L184" s="153"/>
      <c r="M184" s="153"/>
      <c r="N184" s="153"/>
      <c r="O184" s="153"/>
      <c r="P184" s="153"/>
      <c r="Q184" s="153"/>
      <c r="R184" s="153"/>
      <c r="S184" s="153"/>
      <c r="T184" s="153"/>
      <c r="U184" s="153"/>
      <c r="V184" s="153"/>
      <c r="W184" s="153"/>
      <c r="X184" s="153"/>
      <c r="Y184" s="153"/>
      <c r="Z184" s="114"/>
      <c r="AA184" s="115"/>
      <c r="AB184" s="115"/>
      <c r="AC184" s="115"/>
      <c r="AD184" s="115"/>
      <c r="AE184" s="115"/>
      <c r="AF184" s="115"/>
      <c r="AG184" s="115"/>
      <c r="AH184" s="115"/>
      <c r="AI184" s="115"/>
      <c r="AJ184" s="115"/>
      <c r="AK184" s="115"/>
      <c r="AL184" s="115"/>
      <c r="AM184" s="115"/>
      <c r="AN184" s="115"/>
      <c r="AO184" s="115"/>
      <c r="AP184" s="145"/>
      <c r="AQ184" s="145"/>
      <c r="AR184" s="145"/>
      <c r="AS184" s="145"/>
      <c r="AT184" s="113"/>
      <c r="AU184" s="113"/>
      <c r="AV184" s="116"/>
      <c r="AW184" s="117"/>
      <c r="AX184" s="117"/>
      <c r="AY184" s="117"/>
      <c r="AZ184" s="117"/>
    </row>
    <row r="185" spans="1:52" ht="22.4" customHeight="1">
      <c r="A185" s="139"/>
      <c r="B185" s="139"/>
      <c r="C185" s="139"/>
      <c r="D185" s="139"/>
      <c r="E185" s="139"/>
      <c r="F185" s="139"/>
      <c r="G185" s="139"/>
      <c r="H185" s="140" t="s">
        <v>294</v>
      </c>
      <c r="I185" s="140"/>
      <c r="J185" s="140"/>
      <c r="K185" s="140"/>
      <c r="L185" s="140"/>
      <c r="M185" s="140"/>
      <c r="N185" s="140"/>
      <c r="O185" s="140"/>
      <c r="P185" s="140"/>
      <c r="Q185" s="140"/>
      <c r="R185" s="140"/>
      <c r="S185" s="140"/>
      <c r="T185" s="140"/>
      <c r="U185" s="140"/>
      <c r="V185" s="140"/>
      <c r="W185" s="140"/>
      <c r="X185" s="140"/>
      <c r="Y185" s="140"/>
      <c r="Z185" s="114"/>
      <c r="AA185" s="115"/>
      <c r="AB185" s="115"/>
      <c r="AC185" s="115"/>
      <c r="AD185" s="115"/>
      <c r="AE185" s="115"/>
      <c r="AF185" s="115"/>
      <c r="AG185" s="115"/>
      <c r="AH185" s="115"/>
      <c r="AI185" s="144"/>
      <c r="AJ185" s="144"/>
      <c r="AK185" s="144"/>
      <c r="AL185" s="144"/>
      <c r="AM185" s="113" t="s">
        <v>113</v>
      </c>
      <c r="AN185" s="113"/>
      <c r="AO185" s="113"/>
      <c r="AP185" s="151"/>
      <c r="AQ185" s="151"/>
      <c r="AR185" s="151"/>
      <c r="AS185" s="151"/>
      <c r="AT185" s="113" t="s">
        <v>100</v>
      </c>
      <c r="AU185" s="113"/>
      <c r="AV185" s="116"/>
      <c r="AW185" s="117"/>
      <c r="AX185" s="117"/>
      <c r="AY185" s="117"/>
      <c r="AZ185" s="117"/>
    </row>
    <row r="186" spans="1:52" ht="22.4" customHeight="1">
      <c r="A186" s="139"/>
      <c r="B186" s="139"/>
      <c r="C186" s="139"/>
      <c r="D186" s="139"/>
      <c r="E186" s="139"/>
      <c r="F186" s="139"/>
      <c r="G186" s="139"/>
      <c r="H186" s="140" t="s">
        <v>666</v>
      </c>
      <c r="I186" s="140"/>
      <c r="J186" s="140"/>
      <c r="K186" s="140"/>
      <c r="L186" s="140"/>
      <c r="M186" s="140"/>
      <c r="N186" s="140"/>
      <c r="O186" s="140"/>
      <c r="P186" s="140"/>
      <c r="Q186" s="140"/>
      <c r="R186" s="140"/>
      <c r="S186" s="140"/>
      <c r="T186" s="140"/>
      <c r="U186" s="140"/>
      <c r="V186" s="140"/>
      <c r="W186" s="140"/>
      <c r="X186" s="140"/>
      <c r="Y186" s="140"/>
      <c r="Z186" s="114"/>
      <c r="AA186" s="115"/>
      <c r="AB186" s="115"/>
      <c r="AC186" s="115"/>
      <c r="AD186" s="115"/>
      <c r="AE186" s="115"/>
      <c r="AF186" s="115"/>
      <c r="AG186" s="115"/>
      <c r="AH186" s="115"/>
      <c r="AI186" s="115"/>
      <c r="AJ186" s="115"/>
      <c r="AK186" s="115"/>
      <c r="AL186" s="115"/>
      <c r="AM186" s="115"/>
      <c r="AN186" s="115"/>
      <c r="AO186" s="115"/>
      <c r="AP186" s="145"/>
      <c r="AQ186" s="145"/>
      <c r="AR186" s="145"/>
      <c r="AS186" s="145"/>
      <c r="AT186" s="113" t="s">
        <v>100</v>
      </c>
      <c r="AU186" s="113"/>
      <c r="AV186" s="116"/>
      <c r="AW186" s="117"/>
      <c r="AX186" s="117"/>
      <c r="AY186" s="117"/>
      <c r="AZ186" s="117"/>
    </row>
    <row r="187" spans="1:52" ht="22.4" customHeight="1">
      <c r="A187" s="139"/>
      <c r="B187" s="139"/>
      <c r="C187" s="139"/>
      <c r="D187" s="139"/>
      <c r="E187" s="139"/>
      <c r="F187" s="139"/>
      <c r="G187" s="139"/>
      <c r="H187" s="140" t="s">
        <v>295</v>
      </c>
      <c r="I187" s="140"/>
      <c r="J187" s="140"/>
      <c r="K187" s="140"/>
      <c r="L187" s="140"/>
      <c r="M187" s="140"/>
      <c r="N187" s="140"/>
      <c r="O187" s="140"/>
      <c r="P187" s="140"/>
      <c r="Q187" s="140"/>
      <c r="R187" s="140"/>
      <c r="S187" s="140"/>
      <c r="T187" s="140"/>
      <c r="U187" s="140"/>
      <c r="V187" s="140"/>
      <c r="W187" s="140"/>
      <c r="X187" s="140"/>
      <c r="Y187" s="140"/>
      <c r="Z187" s="114"/>
      <c r="AA187" s="115"/>
      <c r="AB187" s="115"/>
      <c r="AC187" s="115"/>
      <c r="AD187" s="115"/>
      <c r="AE187" s="115"/>
      <c r="AF187" s="115"/>
      <c r="AG187" s="115"/>
      <c r="AH187" s="115"/>
      <c r="AI187" s="115"/>
      <c r="AJ187" s="115"/>
      <c r="AK187" s="115"/>
      <c r="AL187" s="115"/>
      <c r="AM187" s="115"/>
      <c r="AN187" s="115"/>
      <c r="AO187" s="115"/>
      <c r="AP187" s="147"/>
      <c r="AQ187" s="147"/>
      <c r="AR187" s="147"/>
      <c r="AS187" s="147"/>
      <c r="AT187" s="113" t="s">
        <v>114</v>
      </c>
      <c r="AU187" s="113"/>
      <c r="AV187" s="116"/>
      <c r="AW187" s="117"/>
      <c r="AX187" s="117"/>
      <c r="AY187" s="117"/>
      <c r="AZ187" s="117"/>
    </row>
    <row r="188" spans="1:52" ht="22.4" customHeight="1">
      <c r="A188" s="139"/>
      <c r="B188" s="139"/>
      <c r="C188" s="139"/>
      <c r="D188" s="139"/>
      <c r="E188" s="139"/>
      <c r="F188" s="139"/>
      <c r="G188" s="139"/>
      <c r="H188" s="140" t="s">
        <v>296</v>
      </c>
      <c r="I188" s="140"/>
      <c r="J188" s="140"/>
      <c r="K188" s="140"/>
      <c r="L188" s="140"/>
      <c r="M188" s="140"/>
      <c r="N188" s="140"/>
      <c r="O188" s="140"/>
      <c r="P188" s="140"/>
      <c r="Q188" s="140"/>
      <c r="R188" s="140"/>
      <c r="S188" s="140"/>
      <c r="T188" s="140"/>
      <c r="U188" s="140"/>
      <c r="V188" s="140"/>
      <c r="W188" s="140"/>
      <c r="X188" s="140"/>
      <c r="Y188" s="140"/>
      <c r="Z188" s="114"/>
      <c r="AA188" s="115"/>
      <c r="AB188" s="115"/>
      <c r="AC188" s="115"/>
      <c r="AD188" s="115"/>
      <c r="AE188" s="115"/>
      <c r="AF188" s="115"/>
      <c r="AG188" s="115"/>
      <c r="AH188" s="115"/>
      <c r="AI188" s="115"/>
      <c r="AJ188" s="115"/>
      <c r="AK188" s="115"/>
      <c r="AL188" s="115"/>
      <c r="AM188" s="115"/>
      <c r="AN188" s="115"/>
      <c r="AO188" s="115"/>
      <c r="AP188" s="145"/>
      <c r="AQ188" s="145"/>
      <c r="AR188" s="145"/>
      <c r="AS188" s="145"/>
      <c r="AT188" s="113" t="s">
        <v>93</v>
      </c>
      <c r="AU188" s="113"/>
      <c r="AV188" s="116"/>
      <c r="AW188" s="117"/>
      <c r="AX188" s="117"/>
      <c r="AY188" s="117"/>
      <c r="AZ188" s="117"/>
    </row>
    <row r="189" spans="1:52" ht="22.4" customHeight="1">
      <c r="A189" s="139"/>
      <c r="B189" s="139"/>
      <c r="C189" s="139"/>
      <c r="D189" s="139"/>
      <c r="E189" s="139"/>
      <c r="F189" s="139"/>
      <c r="G189" s="139"/>
      <c r="H189" s="140" t="s">
        <v>297</v>
      </c>
      <c r="I189" s="140"/>
      <c r="J189" s="140"/>
      <c r="K189" s="140"/>
      <c r="L189" s="140"/>
      <c r="M189" s="140"/>
      <c r="N189" s="140"/>
      <c r="O189" s="140"/>
      <c r="P189" s="140"/>
      <c r="Q189" s="140"/>
      <c r="R189" s="140"/>
      <c r="S189" s="140"/>
      <c r="T189" s="140"/>
      <c r="U189" s="140"/>
      <c r="V189" s="140"/>
      <c r="W189" s="140"/>
      <c r="X189" s="140"/>
      <c r="Y189" s="140"/>
      <c r="Z189" s="114"/>
      <c r="AA189" s="115"/>
      <c r="AB189" s="115"/>
      <c r="AC189" s="115"/>
      <c r="AD189" s="115"/>
      <c r="AE189" s="115"/>
      <c r="AF189" s="115"/>
      <c r="AG189" s="115"/>
      <c r="AH189" s="115"/>
      <c r="AI189" s="146"/>
      <c r="AJ189" s="146"/>
      <c r="AK189" s="146"/>
      <c r="AL189" s="146"/>
      <c r="AM189" s="146"/>
      <c r="AN189" s="146"/>
      <c r="AO189" s="146"/>
      <c r="AP189" s="147"/>
      <c r="AQ189" s="147"/>
      <c r="AR189" s="147"/>
      <c r="AS189" s="147"/>
      <c r="AT189" s="113" t="s">
        <v>115</v>
      </c>
      <c r="AU189" s="113"/>
      <c r="AV189" s="116"/>
      <c r="AW189" s="117"/>
      <c r="AX189" s="117"/>
      <c r="AY189" s="117"/>
      <c r="AZ189" s="117"/>
    </row>
    <row r="190" spans="1:52" ht="22.4" customHeight="1">
      <c r="A190" s="139"/>
      <c r="B190" s="139"/>
      <c r="C190" s="139"/>
      <c r="D190" s="139"/>
      <c r="E190" s="139"/>
      <c r="F190" s="139"/>
      <c r="G190" s="139"/>
      <c r="H190" s="140" t="s">
        <v>298</v>
      </c>
      <c r="I190" s="140"/>
      <c r="J190" s="140"/>
      <c r="K190" s="140"/>
      <c r="L190" s="140"/>
      <c r="M190" s="140"/>
      <c r="N190" s="140"/>
      <c r="O190" s="140"/>
      <c r="P190" s="140"/>
      <c r="Q190" s="140"/>
      <c r="R190" s="140"/>
      <c r="S190" s="140"/>
      <c r="T190" s="140"/>
      <c r="U190" s="140"/>
      <c r="V190" s="140"/>
      <c r="W190" s="140"/>
      <c r="X190" s="140"/>
      <c r="Y190" s="140"/>
      <c r="Z190" s="114"/>
      <c r="AA190" s="115"/>
      <c r="AB190" s="115"/>
      <c r="AC190" s="115"/>
      <c r="AD190" s="115"/>
      <c r="AE190" s="115"/>
      <c r="AF190" s="115"/>
      <c r="AG190" s="115"/>
      <c r="AH190" s="115"/>
      <c r="AI190" s="146"/>
      <c r="AJ190" s="146"/>
      <c r="AK190" s="146"/>
      <c r="AL190" s="146"/>
      <c r="AM190" s="146"/>
      <c r="AN190" s="146"/>
      <c r="AO190" s="146"/>
      <c r="AP190" s="147"/>
      <c r="AQ190" s="147"/>
      <c r="AR190" s="147"/>
      <c r="AS190" s="147"/>
      <c r="AT190" s="113" t="s">
        <v>116</v>
      </c>
      <c r="AU190" s="113"/>
      <c r="AV190" s="116"/>
      <c r="AW190" s="117"/>
      <c r="AX190" s="117"/>
      <c r="AY190" s="117"/>
      <c r="AZ190" s="117"/>
    </row>
    <row r="191" spans="1:52" ht="43.5" customHeight="1">
      <c r="A191" s="139"/>
      <c r="B191" s="139"/>
      <c r="C191" s="139"/>
      <c r="D191" s="139"/>
      <c r="E191" s="139"/>
      <c r="F191" s="139"/>
      <c r="G191" s="139"/>
      <c r="H191" s="140" t="s">
        <v>117</v>
      </c>
      <c r="I191" s="140"/>
      <c r="J191" s="140"/>
      <c r="K191" s="140"/>
      <c r="L191" s="140"/>
      <c r="M191" s="140"/>
      <c r="N191" s="140"/>
      <c r="O191" s="140"/>
      <c r="P191" s="140"/>
      <c r="Q191" s="140"/>
      <c r="R191" s="140"/>
      <c r="S191" s="140"/>
      <c r="T191" s="140"/>
      <c r="U191" s="140"/>
      <c r="V191" s="140"/>
      <c r="W191" s="140"/>
      <c r="X191" s="140"/>
      <c r="Y191" s="140"/>
      <c r="Z191" s="150"/>
      <c r="AA191" s="113"/>
      <c r="AB191" s="113"/>
      <c r="AC191" s="113"/>
      <c r="AD191" s="113"/>
      <c r="AE191" s="494"/>
      <c r="AF191" s="494"/>
      <c r="AG191" s="494"/>
      <c r="AH191" s="494"/>
      <c r="AI191" s="494"/>
      <c r="AJ191" s="494"/>
      <c r="AK191" s="494"/>
      <c r="AL191" s="494"/>
      <c r="AM191" s="494"/>
      <c r="AN191" s="494"/>
      <c r="AO191" s="494"/>
      <c r="AP191" s="494"/>
      <c r="AQ191" s="494"/>
      <c r="AR191" s="494"/>
      <c r="AS191" s="494"/>
      <c r="AT191" s="494"/>
      <c r="AU191" s="494"/>
      <c r="AV191" s="495"/>
      <c r="AW191" s="117"/>
      <c r="AX191" s="117"/>
      <c r="AY191" s="117"/>
      <c r="AZ191" s="117"/>
    </row>
    <row r="192" spans="1:52" ht="22.4" customHeight="1">
      <c r="A192" s="148" t="s">
        <v>667</v>
      </c>
      <c r="B192" s="139"/>
      <c r="C192" s="139"/>
      <c r="D192" s="139"/>
      <c r="E192" s="139"/>
      <c r="F192" s="139"/>
      <c r="G192" s="139"/>
      <c r="H192" s="531" t="s">
        <v>663</v>
      </c>
      <c r="I192" s="531"/>
      <c r="J192" s="531"/>
      <c r="K192" s="531"/>
      <c r="L192" s="531"/>
      <c r="M192" s="531"/>
      <c r="N192" s="531"/>
      <c r="O192" s="531"/>
      <c r="P192" s="531"/>
      <c r="Q192" s="531"/>
      <c r="R192" s="531"/>
      <c r="S192" s="531"/>
      <c r="T192" s="531"/>
      <c r="U192" s="531"/>
      <c r="V192" s="531"/>
      <c r="W192" s="531"/>
      <c r="X192" s="531"/>
      <c r="Y192" s="531"/>
      <c r="Z192" s="114" t="s">
        <v>385</v>
      </c>
      <c r="AA192" s="115"/>
      <c r="AB192" s="115"/>
      <c r="AC192" s="115"/>
      <c r="AD192" s="115"/>
      <c r="AE192" s="115"/>
      <c r="AF192" s="115"/>
      <c r="AG192" s="115"/>
      <c r="AH192" s="115"/>
      <c r="AI192" s="115"/>
      <c r="AJ192" s="115"/>
      <c r="AK192" s="115"/>
      <c r="AL192" s="115"/>
      <c r="AM192" s="115"/>
      <c r="AN192" s="115"/>
      <c r="AO192" s="115"/>
      <c r="AP192" s="147"/>
      <c r="AQ192" s="147"/>
      <c r="AR192" s="147"/>
      <c r="AS192" s="147"/>
      <c r="AT192" s="113"/>
      <c r="AU192" s="113"/>
      <c r="AV192" s="116"/>
      <c r="AW192" s="117"/>
      <c r="AX192" s="117"/>
      <c r="AY192" s="117"/>
      <c r="AZ192" s="117"/>
    </row>
    <row r="193" spans="1:52" ht="22.4" customHeight="1">
      <c r="A193" s="139"/>
      <c r="B193" s="139"/>
      <c r="C193" s="139"/>
      <c r="D193" s="139"/>
      <c r="E193" s="139"/>
      <c r="F193" s="139"/>
      <c r="G193" s="139"/>
      <c r="H193" s="531" t="s">
        <v>664</v>
      </c>
      <c r="I193" s="531"/>
      <c r="J193" s="531"/>
      <c r="K193" s="531"/>
      <c r="L193" s="531"/>
      <c r="M193" s="531"/>
      <c r="N193" s="531"/>
      <c r="O193" s="531"/>
      <c r="P193" s="531"/>
      <c r="Q193" s="531"/>
      <c r="R193" s="531"/>
      <c r="S193" s="531"/>
      <c r="T193" s="531"/>
      <c r="U193" s="531"/>
      <c r="V193" s="531"/>
      <c r="W193" s="531"/>
      <c r="X193" s="531"/>
      <c r="Y193" s="531"/>
      <c r="Z193" s="114" t="s">
        <v>385</v>
      </c>
      <c r="AA193" s="115"/>
      <c r="AB193" s="115"/>
      <c r="AC193" s="115"/>
      <c r="AD193" s="115"/>
      <c r="AE193" s="115"/>
      <c r="AF193" s="115"/>
      <c r="AG193" s="115"/>
      <c r="AH193" s="115"/>
      <c r="AI193" s="115"/>
      <c r="AJ193" s="115"/>
      <c r="AK193" s="115"/>
      <c r="AL193" s="115"/>
      <c r="AM193" s="115"/>
      <c r="AN193" s="115"/>
      <c r="AO193" s="115"/>
      <c r="AP193" s="147"/>
      <c r="AQ193" s="147"/>
      <c r="AR193" s="147"/>
      <c r="AS193" s="147"/>
      <c r="AT193" s="113"/>
      <c r="AU193" s="113"/>
      <c r="AV193" s="116"/>
      <c r="AW193" s="117"/>
      <c r="AX193" s="117"/>
      <c r="AY193" s="117"/>
      <c r="AZ193" s="117"/>
    </row>
    <row r="194" spans="1:52" ht="22.4" customHeight="1">
      <c r="A194" s="139"/>
      <c r="B194" s="139"/>
      <c r="C194" s="139"/>
      <c r="D194" s="139"/>
      <c r="E194" s="139"/>
      <c r="F194" s="139"/>
      <c r="G194" s="139"/>
      <c r="H194" s="532" t="s">
        <v>665</v>
      </c>
      <c r="I194" s="531"/>
      <c r="J194" s="531"/>
      <c r="K194" s="531"/>
      <c r="L194" s="531"/>
      <c r="M194" s="531"/>
      <c r="N194" s="531"/>
      <c r="O194" s="531"/>
      <c r="P194" s="531"/>
      <c r="Q194" s="531"/>
      <c r="R194" s="531"/>
      <c r="S194" s="531"/>
      <c r="T194" s="531"/>
      <c r="U194" s="531"/>
      <c r="V194" s="531"/>
      <c r="W194" s="531"/>
      <c r="X194" s="531"/>
      <c r="Y194" s="531"/>
      <c r="Z194" s="114"/>
      <c r="AA194" s="115"/>
      <c r="AB194" s="115"/>
      <c r="AC194" s="115"/>
      <c r="AD194" s="115"/>
      <c r="AE194" s="115"/>
      <c r="AF194" s="115"/>
      <c r="AG194" s="115"/>
      <c r="AH194" s="115"/>
      <c r="AI194" s="115"/>
      <c r="AJ194" s="115"/>
      <c r="AK194" s="115"/>
      <c r="AL194" s="115"/>
      <c r="AM194" s="115"/>
      <c r="AN194" s="115"/>
      <c r="AO194" s="115"/>
      <c r="AP194" s="147"/>
      <c r="AQ194" s="147"/>
      <c r="AR194" s="147"/>
      <c r="AS194" s="147"/>
      <c r="AT194" s="113" t="s">
        <v>118</v>
      </c>
      <c r="AU194" s="113"/>
      <c r="AV194" s="116"/>
      <c r="AW194" s="117"/>
      <c r="AX194" s="117"/>
      <c r="AY194" s="117"/>
      <c r="AZ194" s="117"/>
    </row>
    <row r="195" spans="1:52" ht="22.4" customHeight="1">
      <c r="A195" s="139"/>
      <c r="B195" s="139"/>
      <c r="C195" s="139"/>
      <c r="D195" s="139"/>
      <c r="E195" s="139"/>
      <c r="F195" s="139"/>
      <c r="G195" s="139"/>
      <c r="H195" s="140" t="s">
        <v>204</v>
      </c>
      <c r="I195" s="140"/>
      <c r="J195" s="140"/>
      <c r="K195" s="140"/>
      <c r="L195" s="140"/>
      <c r="M195" s="140"/>
      <c r="N195" s="140"/>
      <c r="O195" s="140"/>
      <c r="P195" s="140"/>
      <c r="Q195" s="140"/>
      <c r="R195" s="140"/>
      <c r="S195" s="140"/>
      <c r="T195" s="140"/>
      <c r="U195" s="140"/>
      <c r="V195" s="140"/>
      <c r="W195" s="140"/>
      <c r="X195" s="140"/>
      <c r="Y195" s="140"/>
      <c r="Z195" s="150"/>
      <c r="AA195" s="113"/>
      <c r="AB195" s="113"/>
      <c r="AC195" s="113"/>
      <c r="AD195" s="113"/>
      <c r="AE195" s="113"/>
      <c r="AF195" s="113"/>
      <c r="AG195" s="113"/>
      <c r="AH195" s="113"/>
      <c r="AI195" s="113"/>
      <c r="AJ195" s="113"/>
      <c r="AK195" s="113" t="s">
        <v>201</v>
      </c>
      <c r="AL195" s="113"/>
      <c r="AM195" s="113"/>
      <c r="AN195" s="113"/>
      <c r="AO195" s="113"/>
      <c r="AP195" s="113"/>
      <c r="AQ195" s="113" t="s">
        <v>119</v>
      </c>
      <c r="AR195" s="113"/>
      <c r="AS195" s="147"/>
      <c r="AT195" s="147"/>
      <c r="AU195" s="147"/>
      <c r="AV195" s="149"/>
      <c r="AW195" s="117"/>
      <c r="AX195" s="117"/>
      <c r="AY195" s="117"/>
      <c r="AZ195" s="117"/>
    </row>
    <row r="196" spans="1:52" ht="22.4" customHeight="1">
      <c r="A196" s="41"/>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c r="AA196" s="41"/>
      <c r="AB196" s="41"/>
      <c r="AC196" s="41"/>
      <c r="AD196" s="41"/>
      <c r="AE196" s="41"/>
      <c r="AF196" s="41"/>
      <c r="AG196" s="41"/>
      <c r="AH196" s="41"/>
      <c r="AI196" s="41"/>
      <c r="AJ196" s="41"/>
      <c r="AK196" s="41"/>
      <c r="AL196" s="41"/>
      <c r="AM196" s="41"/>
      <c r="AN196" s="41"/>
      <c r="AO196" s="41"/>
      <c r="AP196" s="41"/>
      <c r="AQ196" s="41"/>
      <c r="AR196" s="41"/>
      <c r="AS196" s="41"/>
      <c r="AT196" s="41"/>
      <c r="AU196" s="41"/>
      <c r="AV196" s="41"/>
      <c r="AW196" s="41"/>
      <c r="AX196" s="41"/>
      <c r="AY196" s="41"/>
      <c r="AZ196" s="41"/>
    </row>
    <row r="197" spans="1:52" ht="20.149999999999999" customHeight="1">
      <c r="A197" s="93" t="s">
        <v>202</v>
      </c>
      <c r="B197" s="93"/>
      <c r="C197" s="93"/>
      <c r="D197" s="93"/>
      <c r="E197" s="93"/>
      <c r="F197" s="93"/>
      <c r="G197" s="93"/>
      <c r="H197" s="93"/>
      <c r="I197" s="93"/>
      <c r="J197" s="93"/>
      <c r="K197" s="93"/>
      <c r="L197" s="93"/>
      <c r="M197" s="93"/>
      <c r="N197" s="93"/>
      <c r="O197" s="93"/>
      <c r="P197" s="93"/>
      <c r="Q197" s="93"/>
      <c r="R197" s="93"/>
      <c r="S197" s="93"/>
      <c r="T197" s="93"/>
      <c r="U197" s="93"/>
      <c r="V197" s="93"/>
      <c r="W197" s="93"/>
      <c r="X197" s="93"/>
      <c r="Y197" s="93"/>
      <c r="Z197" s="93"/>
      <c r="AA197" s="93"/>
      <c r="AB197" s="93"/>
      <c r="AC197" s="93"/>
      <c r="AD197" s="93"/>
      <c r="AE197" s="93"/>
      <c r="AF197" s="93"/>
      <c r="AG197" s="93"/>
      <c r="AH197" s="93"/>
      <c r="AI197" s="93"/>
      <c r="AJ197" s="93"/>
      <c r="AK197" s="93"/>
      <c r="AL197" s="93"/>
      <c r="AM197" s="93"/>
      <c r="AN197" s="93"/>
      <c r="AO197" s="93"/>
      <c r="AP197" s="93"/>
      <c r="AQ197" s="94" t="s">
        <v>301</v>
      </c>
      <c r="AR197" s="94"/>
      <c r="AS197" s="94"/>
      <c r="AT197" s="94"/>
      <c r="AU197" s="94"/>
      <c r="AV197" s="94"/>
      <c r="AW197" s="94"/>
      <c r="AX197" s="94"/>
      <c r="AY197" s="94"/>
      <c r="AZ197" s="94"/>
    </row>
    <row r="198" spans="1:52" ht="20.149999999999999" customHeight="1">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c r="AU198" s="43"/>
      <c r="AV198" s="43"/>
      <c r="AW198" s="43"/>
      <c r="AX198" s="43"/>
      <c r="AY198" s="43"/>
      <c r="AZ198" s="43"/>
    </row>
  </sheetData>
  <sheetProtection sheet="1" objects="1" formatRows="0"/>
  <mergeCells count="854">
    <mergeCell ref="A196:AZ196"/>
    <mergeCell ref="Z191:AD191"/>
    <mergeCell ref="AE191:AV191"/>
    <mergeCell ref="O8:AZ8"/>
    <mergeCell ref="X9:AZ9"/>
    <mergeCell ref="A3:P3"/>
    <mergeCell ref="Q3:AJ3"/>
    <mergeCell ref="AK3:AZ3"/>
    <mergeCell ref="A4:AB4"/>
    <mergeCell ref="AC4:AI4"/>
    <mergeCell ref="AJ4:AZ4"/>
    <mergeCell ref="A8:N8"/>
    <mergeCell ref="A9:N9"/>
    <mergeCell ref="O9:W9"/>
    <mergeCell ref="A13:N13"/>
    <mergeCell ref="O13:AZ13"/>
    <mergeCell ref="A14:N15"/>
    <mergeCell ref="O14:AZ15"/>
    <mergeCell ref="A16:N17"/>
    <mergeCell ref="O16:AZ17"/>
    <mergeCell ref="A10:N11"/>
    <mergeCell ref="O10:AZ11"/>
    <mergeCell ref="A12:N12"/>
    <mergeCell ref="O12:AD12"/>
    <mergeCell ref="A1:AT1"/>
    <mergeCell ref="AU1:AZ1"/>
    <mergeCell ref="A2:AE2"/>
    <mergeCell ref="AF2:AN2"/>
    <mergeCell ref="AO2:AT2"/>
    <mergeCell ref="AU2:AZ2"/>
    <mergeCell ref="A5:AZ5"/>
    <mergeCell ref="A6:AZ6"/>
    <mergeCell ref="A7:N7"/>
    <mergeCell ref="O7:AZ7"/>
    <mergeCell ref="A19:N19"/>
    <mergeCell ref="O19:Q19"/>
    <mergeCell ref="R19:S19"/>
    <mergeCell ref="T19:X19"/>
    <mergeCell ref="Y19:AZ19"/>
    <mergeCell ref="AE12:AI12"/>
    <mergeCell ref="A20:N20"/>
    <mergeCell ref="O20:Q20"/>
    <mergeCell ref="R20:S20"/>
    <mergeCell ref="T20:X20"/>
    <mergeCell ref="Y20:AZ20"/>
    <mergeCell ref="AJ18:AZ18"/>
    <mergeCell ref="AJ12:AZ12"/>
    <mergeCell ref="A18:N18"/>
    <mergeCell ref="O18:AD18"/>
    <mergeCell ref="AE18:AI18"/>
    <mergeCell ref="A21:N21"/>
    <mergeCell ref="O21:Q21"/>
    <mergeCell ref="R21:S21"/>
    <mergeCell ref="T21:X21"/>
    <mergeCell ref="Y21:AZ21"/>
    <mergeCell ref="A32:AZ32"/>
    <mergeCell ref="A33:AZ33"/>
    <mergeCell ref="A40:AZ40"/>
    <mergeCell ref="A22:AZ22"/>
    <mergeCell ref="A23:AZ23"/>
    <mergeCell ref="A24:AZ24"/>
    <mergeCell ref="A26:C26"/>
    <mergeCell ref="D26:I26"/>
    <mergeCell ref="J26:L26"/>
    <mergeCell ref="M26:R26"/>
    <mergeCell ref="S26:U26"/>
    <mergeCell ref="V26:AA26"/>
    <mergeCell ref="AB26:AD26"/>
    <mergeCell ref="AE26:AJ26"/>
    <mergeCell ref="AK26:AM26"/>
    <mergeCell ref="AN26:AZ26"/>
    <mergeCell ref="A25:I25"/>
    <mergeCell ref="J25:Y25"/>
    <mergeCell ref="Z25:AZ25"/>
    <mergeCell ref="A27:C27"/>
    <mergeCell ref="D27:R27"/>
    <mergeCell ref="S27:U27"/>
    <mergeCell ref="V27:AJ27"/>
    <mergeCell ref="AK27:AM27"/>
    <mergeCell ref="AN27:AZ27"/>
    <mergeCell ref="A28:C28"/>
    <mergeCell ref="D28:AZ28"/>
    <mergeCell ref="A29:C31"/>
    <mergeCell ref="D29:F29"/>
    <mergeCell ref="G29:AZ29"/>
    <mergeCell ref="D30:F30"/>
    <mergeCell ref="G30:AZ30"/>
    <mergeCell ref="D31:F31"/>
    <mergeCell ref="G31:AZ31"/>
    <mergeCell ref="AC42:AF42"/>
    <mergeCell ref="AG42:AV42"/>
    <mergeCell ref="AW42:AZ42"/>
    <mergeCell ref="AG43:AV43"/>
    <mergeCell ref="AW43:AZ43"/>
    <mergeCell ref="A44:C44"/>
    <mergeCell ref="D44:AB44"/>
    <mergeCell ref="AC44:AF44"/>
    <mergeCell ref="AG44:AV44"/>
    <mergeCell ref="AW44:AZ44"/>
    <mergeCell ref="AC43:AF43"/>
    <mergeCell ref="A43:C43"/>
    <mergeCell ref="D43:AB43"/>
    <mergeCell ref="L86:AZ86"/>
    <mergeCell ref="A87:H88"/>
    <mergeCell ref="AM51:AO51"/>
    <mergeCell ref="AP51:AW51"/>
    <mergeCell ref="AX51:AZ51"/>
    <mergeCell ref="A52:M52"/>
    <mergeCell ref="N52:Q52"/>
    <mergeCell ref="R52:T52"/>
    <mergeCell ref="AX52:AZ52"/>
    <mergeCell ref="N55:T55"/>
    <mergeCell ref="AX53:AZ53"/>
    <mergeCell ref="A54:M54"/>
    <mergeCell ref="N54:Q54"/>
    <mergeCell ref="R54:T54"/>
    <mergeCell ref="U54:W54"/>
    <mergeCell ref="X54:Z54"/>
    <mergeCell ref="AA54:AC54"/>
    <mergeCell ref="AD54:AF54"/>
    <mergeCell ref="N58:T58"/>
    <mergeCell ref="X53:Z53"/>
    <mergeCell ref="AM52:AO52"/>
    <mergeCell ref="AP52:AW52"/>
    <mergeCell ref="A51:M51"/>
    <mergeCell ref="N51:Q51"/>
    <mergeCell ref="A34:AZ34"/>
    <mergeCell ref="A45:C45"/>
    <mergeCell ref="D45:AB45"/>
    <mergeCell ref="AC45:AF45"/>
    <mergeCell ref="A35:AZ38"/>
    <mergeCell ref="A47:AZ47"/>
    <mergeCell ref="A48:M50"/>
    <mergeCell ref="N48:AZ48"/>
    <mergeCell ref="N49:Q50"/>
    <mergeCell ref="R49:AO49"/>
    <mergeCell ref="AP49:AZ49"/>
    <mergeCell ref="R50:T50"/>
    <mergeCell ref="U50:W50"/>
    <mergeCell ref="X50:Z50"/>
    <mergeCell ref="AX50:AZ50"/>
    <mergeCell ref="AA50:AC50"/>
    <mergeCell ref="AD50:AF50"/>
    <mergeCell ref="AG50:AI50"/>
    <mergeCell ref="AJ50:AL50"/>
    <mergeCell ref="A39:AZ39"/>
    <mergeCell ref="A41:AZ41"/>
    <mergeCell ref="A42:AB42"/>
    <mergeCell ref="AM50:AO50"/>
    <mergeCell ref="AP50:AW50"/>
    <mergeCell ref="R51:T51"/>
    <mergeCell ref="U51:W51"/>
    <mergeCell ref="X51:Z51"/>
    <mergeCell ref="AA51:AC51"/>
    <mergeCell ref="AD51:AF51"/>
    <mergeCell ref="AG51:AI51"/>
    <mergeCell ref="AJ51:AL51"/>
    <mergeCell ref="AG45:AV45"/>
    <mergeCell ref="AW45:AZ45"/>
    <mergeCell ref="A46:AZ46"/>
    <mergeCell ref="AX54:AZ54"/>
    <mergeCell ref="A53:M53"/>
    <mergeCell ref="N53:Q53"/>
    <mergeCell ref="R53:T53"/>
    <mergeCell ref="U53:W53"/>
    <mergeCell ref="U52:W52"/>
    <mergeCell ref="X52:Z52"/>
    <mergeCell ref="AA52:AC52"/>
    <mergeCell ref="AD52:AF52"/>
    <mergeCell ref="AG52:AI52"/>
    <mergeCell ref="AJ52:AL52"/>
    <mergeCell ref="AG54:AI54"/>
    <mergeCell ref="AJ54:AL54"/>
    <mergeCell ref="AA53:AC53"/>
    <mergeCell ref="AD53:AF53"/>
    <mergeCell ref="AG53:AI53"/>
    <mergeCell ref="AJ53:AL53"/>
    <mergeCell ref="AM53:AO53"/>
    <mergeCell ref="AP53:AW53"/>
    <mergeCell ref="AM54:AO54"/>
    <mergeCell ref="AP54:AW54"/>
    <mergeCell ref="AG57:AI57"/>
    <mergeCell ref="AJ57:AL57"/>
    <mergeCell ref="AM55:AO55"/>
    <mergeCell ref="AP55:AW55"/>
    <mergeCell ref="AX55:AZ55"/>
    <mergeCell ref="A56:M56"/>
    <mergeCell ref="N56:Q56"/>
    <mergeCell ref="R56:T56"/>
    <mergeCell ref="U56:W56"/>
    <mergeCell ref="X56:Z56"/>
    <mergeCell ref="AX56:AZ56"/>
    <mergeCell ref="AA56:AC56"/>
    <mergeCell ref="AD56:AF56"/>
    <mergeCell ref="AG56:AI56"/>
    <mergeCell ref="AJ56:AL56"/>
    <mergeCell ref="AM56:AO56"/>
    <mergeCell ref="AP56:AW56"/>
    <mergeCell ref="A55:M55"/>
    <mergeCell ref="U55:W55"/>
    <mergeCell ref="X55:Z55"/>
    <mergeCell ref="AA55:AC55"/>
    <mergeCell ref="AD55:AF55"/>
    <mergeCell ref="AG55:AI55"/>
    <mergeCell ref="AJ55:AL55"/>
    <mergeCell ref="P69:R69"/>
    <mergeCell ref="S69:W69"/>
    <mergeCell ref="X69:AY69"/>
    <mergeCell ref="A70:AZ70"/>
    <mergeCell ref="AM57:AO57"/>
    <mergeCell ref="AP57:AW57"/>
    <mergeCell ref="AX57:AZ57"/>
    <mergeCell ref="A58:M58"/>
    <mergeCell ref="U58:W58"/>
    <mergeCell ref="X58:Z58"/>
    <mergeCell ref="AA58:AC58"/>
    <mergeCell ref="AD58:AF58"/>
    <mergeCell ref="AG58:AI58"/>
    <mergeCell ref="AJ58:AL58"/>
    <mergeCell ref="AM58:AO58"/>
    <mergeCell ref="AP58:AW58"/>
    <mergeCell ref="AX58:AZ58"/>
    <mergeCell ref="A57:M57"/>
    <mergeCell ref="N57:Q57"/>
    <mergeCell ref="R57:T57"/>
    <mergeCell ref="U57:W57"/>
    <mergeCell ref="X57:Z57"/>
    <mergeCell ref="AA57:AC57"/>
    <mergeCell ref="AD57:AF57"/>
    <mergeCell ref="A71:AZ71"/>
    <mergeCell ref="A72:O72"/>
    <mergeCell ref="P72:AZ72"/>
    <mergeCell ref="AX59:AZ59"/>
    <mergeCell ref="A60:AZ60"/>
    <mergeCell ref="A65:AZ65"/>
    <mergeCell ref="A66:O69"/>
    <mergeCell ref="P66:R66"/>
    <mergeCell ref="S66:AZ66"/>
    <mergeCell ref="P67:R67"/>
    <mergeCell ref="S67:AZ67"/>
    <mergeCell ref="P68:R68"/>
    <mergeCell ref="S68:AZ68"/>
    <mergeCell ref="AA59:AC59"/>
    <mergeCell ref="AD59:AF59"/>
    <mergeCell ref="AG59:AI59"/>
    <mergeCell ref="AJ59:AL59"/>
    <mergeCell ref="AM59:AO59"/>
    <mergeCell ref="AP59:AW59"/>
    <mergeCell ref="A59:M59"/>
    <mergeCell ref="N59:Q59"/>
    <mergeCell ref="R59:T59"/>
    <mergeCell ref="U59:W59"/>
    <mergeCell ref="X59:Z59"/>
    <mergeCell ref="A76:O76"/>
    <mergeCell ref="P76:AZ76"/>
    <mergeCell ref="A77:O77"/>
    <mergeCell ref="P77:AZ77"/>
    <mergeCell ref="A78:O78"/>
    <mergeCell ref="P78:AZ78"/>
    <mergeCell ref="A73:O73"/>
    <mergeCell ref="P73:AZ73"/>
    <mergeCell ref="A74:O74"/>
    <mergeCell ref="P74:AZ74"/>
    <mergeCell ref="A75:AZ75"/>
    <mergeCell ref="AF81:AJ82"/>
    <mergeCell ref="AK81:AO82"/>
    <mergeCell ref="AP81:AT82"/>
    <mergeCell ref="J82:P82"/>
    <mergeCell ref="Q82:U82"/>
    <mergeCell ref="V82:Z82"/>
    <mergeCell ref="A79:AZ79"/>
    <mergeCell ref="A80:I83"/>
    <mergeCell ref="J80:P81"/>
    <mergeCell ref="Q80:AT80"/>
    <mergeCell ref="AU80:AZ82"/>
    <mergeCell ref="Q81:U81"/>
    <mergeCell ref="V81:Z81"/>
    <mergeCell ref="AA81:AE82"/>
    <mergeCell ref="AP83:AR83"/>
    <mergeCell ref="AS83:AT83"/>
    <mergeCell ref="AU83:AX83"/>
    <mergeCell ref="AY83:AZ83"/>
    <mergeCell ref="A91:L91"/>
    <mergeCell ref="M91:T91"/>
    <mergeCell ref="U91:AB91"/>
    <mergeCell ref="AC91:AJ91"/>
    <mergeCell ref="AK91:AR91"/>
    <mergeCell ref="AA83:AC83"/>
    <mergeCell ref="AD83:AE83"/>
    <mergeCell ref="AF83:AH83"/>
    <mergeCell ref="AI83:AJ83"/>
    <mergeCell ref="AK83:AM83"/>
    <mergeCell ref="AN83:AO83"/>
    <mergeCell ref="J83:N83"/>
    <mergeCell ref="O83:P83"/>
    <mergeCell ref="Q83:S83"/>
    <mergeCell ref="T83:U83"/>
    <mergeCell ref="V83:X83"/>
    <mergeCell ref="Y83:Z83"/>
    <mergeCell ref="I87:K88"/>
    <mergeCell ref="L87:AZ87"/>
    <mergeCell ref="L88:AZ88"/>
    <mergeCell ref="A84:AZ84"/>
    <mergeCell ref="A85:H86"/>
    <mergeCell ref="I85:K86"/>
    <mergeCell ref="L85:AZ85"/>
    <mergeCell ref="AQ92:AR95"/>
    <mergeCell ref="AS92:AZ95"/>
    <mergeCell ref="M93:N93"/>
    <mergeCell ref="O93:R93"/>
    <mergeCell ref="U93:V93"/>
    <mergeCell ref="W93:Z93"/>
    <mergeCell ref="AK93:AL93"/>
    <mergeCell ref="AM93:AP93"/>
    <mergeCell ref="AS91:AZ91"/>
    <mergeCell ref="M92:N92"/>
    <mergeCell ref="O92:R92"/>
    <mergeCell ref="S92:T95"/>
    <mergeCell ref="U92:V92"/>
    <mergeCell ref="W92:Z92"/>
    <mergeCell ref="AA92:AB95"/>
    <mergeCell ref="AC92:AH95"/>
    <mergeCell ref="AI92:AJ95"/>
    <mergeCell ref="AK95:AL95"/>
    <mergeCell ref="AM95:AP95"/>
    <mergeCell ref="M94:N94"/>
    <mergeCell ref="O94:R94"/>
    <mergeCell ref="U94:V94"/>
    <mergeCell ref="W94:Z94"/>
    <mergeCell ref="AK94:AL94"/>
    <mergeCell ref="AM94:AP94"/>
    <mergeCell ref="AK92:AL92"/>
    <mergeCell ref="AM92:AP92"/>
    <mergeCell ref="A96:L98"/>
    <mergeCell ref="M96:N96"/>
    <mergeCell ref="O96:R96"/>
    <mergeCell ref="S96:T98"/>
    <mergeCell ref="U96:V96"/>
    <mergeCell ref="W96:Z96"/>
    <mergeCell ref="W98:Z98"/>
    <mergeCell ref="M95:N95"/>
    <mergeCell ref="O95:R95"/>
    <mergeCell ref="U95:V95"/>
    <mergeCell ref="W95:Z95"/>
    <mergeCell ref="A92:L95"/>
    <mergeCell ref="AS96:AZ98"/>
    <mergeCell ref="M97:N97"/>
    <mergeCell ref="O97:R97"/>
    <mergeCell ref="U97:V97"/>
    <mergeCell ref="W97:Z97"/>
    <mergeCell ref="AK97:AL97"/>
    <mergeCell ref="AM97:AP97"/>
    <mergeCell ref="M98:N98"/>
    <mergeCell ref="O98:R98"/>
    <mergeCell ref="U98:V98"/>
    <mergeCell ref="AA96:AB98"/>
    <mergeCell ref="AC96:AH98"/>
    <mergeCell ref="AI96:AJ98"/>
    <mergeCell ref="AK96:AL96"/>
    <mergeCell ref="AM96:AP96"/>
    <mergeCell ref="AQ96:AR98"/>
    <mergeCell ref="AK98:AL98"/>
    <mergeCell ref="AM98:AP98"/>
    <mergeCell ref="AQ99:AR102"/>
    <mergeCell ref="AK101:AL101"/>
    <mergeCell ref="AM101:AP101"/>
    <mergeCell ref="M99:N99"/>
    <mergeCell ref="O99:R99"/>
    <mergeCell ref="S99:T102"/>
    <mergeCell ref="U99:V99"/>
    <mergeCell ref="W99:Z99"/>
    <mergeCell ref="W101:Z101"/>
    <mergeCell ref="M100:N100"/>
    <mergeCell ref="O100:R100"/>
    <mergeCell ref="U100:V100"/>
    <mergeCell ref="W100:Z100"/>
    <mergeCell ref="AK100:AL100"/>
    <mergeCell ref="AM100:AP100"/>
    <mergeCell ref="M101:N101"/>
    <mergeCell ref="O101:R101"/>
    <mergeCell ref="U101:V101"/>
    <mergeCell ref="AA99:AB102"/>
    <mergeCell ref="AC99:AH102"/>
    <mergeCell ref="AI99:AJ102"/>
    <mergeCell ref="AK99:AL99"/>
    <mergeCell ref="AM99:AP99"/>
    <mergeCell ref="A106:AZ106"/>
    <mergeCell ref="A107:AP107"/>
    <mergeCell ref="A108:L108"/>
    <mergeCell ref="M108:T108"/>
    <mergeCell ref="U108:AB108"/>
    <mergeCell ref="AC108:AJ108"/>
    <mergeCell ref="AQ107:AZ107"/>
    <mergeCell ref="W102:Z102"/>
    <mergeCell ref="AK102:AL102"/>
    <mergeCell ref="AM102:AP102"/>
    <mergeCell ref="A103:L105"/>
    <mergeCell ref="M103:N103"/>
    <mergeCell ref="O103:R103"/>
    <mergeCell ref="S103:T105"/>
    <mergeCell ref="U103:V103"/>
    <mergeCell ref="W103:Z103"/>
    <mergeCell ref="AA103:AB105"/>
    <mergeCell ref="A99:L102"/>
    <mergeCell ref="M102:N102"/>
    <mergeCell ref="O102:R102"/>
    <mergeCell ref="U102:V102"/>
    <mergeCell ref="U105:V105"/>
    <mergeCell ref="W105:Z105"/>
    <mergeCell ref="AS99:AZ102"/>
    <mergeCell ref="AC103:AH105"/>
    <mergeCell ref="AI103:AJ105"/>
    <mergeCell ref="AK103:AR105"/>
    <mergeCell ref="AS103:AZ105"/>
    <mergeCell ref="M104:N104"/>
    <mergeCell ref="O104:R104"/>
    <mergeCell ref="U104:V104"/>
    <mergeCell ref="W104:Z104"/>
    <mergeCell ref="M105:N105"/>
    <mergeCell ref="O105:R105"/>
    <mergeCell ref="AK108:AR108"/>
    <mergeCell ref="AS115:AZ115"/>
    <mergeCell ref="A116:AZ116"/>
    <mergeCell ref="A119:R119"/>
    <mergeCell ref="S119:AI119"/>
    <mergeCell ref="AJ119:AZ119"/>
    <mergeCell ref="A115:L115"/>
    <mergeCell ref="M115:R115"/>
    <mergeCell ref="S115:T115"/>
    <mergeCell ref="U115:Z115"/>
    <mergeCell ref="AA115:AB115"/>
    <mergeCell ref="AC115:AH115"/>
    <mergeCell ref="AI115:AJ115"/>
    <mergeCell ref="A117:AZ117"/>
    <mergeCell ref="A118:AP118"/>
    <mergeCell ref="AQ118:AZ118"/>
    <mergeCell ref="AC109:AH111"/>
    <mergeCell ref="AI109:AJ111"/>
    <mergeCell ref="M109:N109"/>
    <mergeCell ref="O109:R109"/>
    <mergeCell ref="AS108:AZ108"/>
    <mergeCell ref="U109:V109"/>
    <mergeCell ref="W109:Z109"/>
    <mergeCell ref="M110:N110"/>
    <mergeCell ref="A124:T125"/>
    <mergeCell ref="U124:W124"/>
    <mergeCell ref="X124:AZ124"/>
    <mergeCell ref="U125:W125"/>
    <mergeCell ref="X125:AZ125"/>
    <mergeCell ref="A120:R120"/>
    <mergeCell ref="S120:AG120"/>
    <mergeCell ref="AH120:AI120"/>
    <mergeCell ref="AJ120:AX120"/>
    <mergeCell ref="AY120:AZ120"/>
    <mergeCell ref="A121:AZ121"/>
    <mergeCell ref="A123:AP123"/>
    <mergeCell ref="AQ123:AZ123"/>
    <mergeCell ref="A122:AZ122"/>
    <mergeCell ref="A126:L126"/>
    <mergeCell ref="M126:AZ126"/>
    <mergeCell ref="A127:L127"/>
    <mergeCell ref="M127:AJ127"/>
    <mergeCell ref="AK127:AZ127"/>
    <mergeCell ref="A128:L128"/>
    <mergeCell ref="M128:T128"/>
    <mergeCell ref="U128:AB128"/>
    <mergeCell ref="AC128:AJ128"/>
    <mergeCell ref="AK128:AR128"/>
    <mergeCell ref="AS128:AZ128"/>
    <mergeCell ref="A129:J130"/>
    <mergeCell ref="K129:L129"/>
    <mergeCell ref="M129:R129"/>
    <mergeCell ref="S129:T129"/>
    <mergeCell ref="U129:Z129"/>
    <mergeCell ref="AA129:AB129"/>
    <mergeCell ref="AC129:AH129"/>
    <mergeCell ref="AI129:AJ129"/>
    <mergeCell ref="AK129:AR129"/>
    <mergeCell ref="AS129:AZ130"/>
    <mergeCell ref="K130:L130"/>
    <mergeCell ref="N130:R130"/>
    <mergeCell ref="S130:T130"/>
    <mergeCell ref="V130:Z130"/>
    <mergeCell ref="AA130:AB130"/>
    <mergeCell ref="AD130:AH130"/>
    <mergeCell ref="AI130:AJ130"/>
    <mergeCell ref="AL130:AP130"/>
    <mergeCell ref="AQ130:AR130"/>
    <mergeCell ref="AI131:AJ131"/>
    <mergeCell ref="AK131:AR131"/>
    <mergeCell ref="AS131:AZ131"/>
    <mergeCell ref="A132:L132"/>
    <mergeCell ref="M132:R132"/>
    <mergeCell ref="S132:T132"/>
    <mergeCell ref="U132:Z132"/>
    <mergeCell ref="AA132:AB132"/>
    <mergeCell ref="AC132:AJ132"/>
    <mergeCell ref="AK132:AR132"/>
    <mergeCell ref="A131:L131"/>
    <mergeCell ref="M131:R131"/>
    <mergeCell ref="S131:T131"/>
    <mergeCell ref="U131:Z131"/>
    <mergeCell ref="AA131:AB131"/>
    <mergeCell ref="AC131:AH131"/>
    <mergeCell ref="AS132:AZ132"/>
    <mergeCell ref="A142:AZ142"/>
    <mergeCell ref="A135:L135"/>
    <mergeCell ref="M135:AZ135"/>
    <mergeCell ref="A136:AZ136"/>
    <mergeCell ref="A138:T138"/>
    <mergeCell ref="U138:AZ138"/>
    <mergeCell ref="A141:AP141"/>
    <mergeCell ref="AQ141:AZ141"/>
    <mergeCell ref="A133:F134"/>
    <mergeCell ref="G133:L133"/>
    <mergeCell ref="M133:AZ133"/>
    <mergeCell ref="G134:L134"/>
    <mergeCell ref="M134:O134"/>
    <mergeCell ref="P134:Q134"/>
    <mergeCell ref="R134:Y134"/>
    <mergeCell ref="Z134:AZ134"/>
    <mergeCell ref="A139:T139"/>
    <mergeCell ref="U139:AZ139"/>
    <mergeCell ref="A137:AP137"/>
    <mergeCell ref="AQ137:AZ137"/>
    <mergeCell ref="A144:I144"/>
    <mergeCell ref="J144:O144"/>
    <mergeCell ref="P144:Z144"/>
    <mergeCell ref="AA144:AI144"/>
    <mergeCell ref="AJ144:AO144"/>
    <mergeCell ref="AP144:AZ144"/>
    <mergeCell ref="A143:I143"/>
    <mergeCell ref="J143:O143"/>
    <mergeCell ref="P143:Z143"/>
    <mergeCell ref="AA143:AI143"/>
    <mergeCell ref="AJ143:AO143"/>
    <mergeCell ref="AP143:AZ143"/>
    <mergeCell ref="A146:I146"/>
    <mergeCell ref="J146:O146"/>
    <mergeCell ref="P146:Z146"/>
    <mergeCell ref="AA146:AI146"/>
    <mergeCell ref="AJ146:AO146"/>
    <mergeCell ref="AP146:AZ146"/>
    <mergeCell ref="A145:I145"/>
    <mergeCell ref="J145:O145"/>
    <mergeCell ref="P145:Z145"/>
    <mergeCell ref="AA145:AI145"/>
    <mergeCell ref="AJ145:AO145"/>
    <mergeCell ref="AP145:AZ145"/>
    <mergeCell ref="A148:I148"/>
    <mergeCell ref="J148:O148"/>
    <mergeCell ref="P148:Z148"/>
    <mergeCell ref="AA148:AI148"/>
    <mergeCell ref="AJ148:AO148"/>
    <mergeCell ref="AP148:AZ148"/>
    <mergeCell ref="A147:I147"/>
    <mergeCell ref="J147:O147"/>
    <mergeCell ref="P147:Z147"/>
    <mergeCell ref="AA147:AI147"/>
    <mergeCell ref="AJ147:AO147"/>
    <mergeCell ref="AP147:AZ147"/>
    <mergeCell ref="A150:AZ150"/>
    <mergeCell ref="A151:AZ151"/>
    <mergeCell ref="A152:I152"/>
    <mergeCell ref="J152:O152"/>
    <mergeCell ref="P152:Z152"/>
    <mergeCell ref="AA152:AI152"/>
    <mergeCell ref="AJ152:AO152"/>
    <mergeCell ref="AP152:AZ152"/>
    <mergeCell ref="A149:I149"/>
    <mergeCell ref="J149:O149"/>
    <mergeCell ref="P149:Z149"/>
    <mergeCell ref="AA149:AI149"/>
    <mergeCell ref="AJ149:AO149"/>
    <mergeCell ref="AP149:AZ149"/>
    <mergeCell ref="A154:I154"/>
    <mergeCell ref="J154:O154"/>
    <mergeCell ref="P154:Z154"/>
    <mergeCell ref="AA154:AI154"/>
    <mergeCell ref="AJ154:AO154"/>
    <mergeCell ref="AP154:AZ154"/>
    <mergeCell ref="A153:I153"/>
    <mergeCell ref="J153:O153"/>
    <mergeCell ref="P153:Z153"/>
    <mergeCell ref="AA153:AI153"/>
    <mergeCell ref="AJ153:AO153"/>
    <mergeCell ref="AP153:AZ153"/>
    <mergeCell ref="A157:H157"/>
    <mergeCell ref="I157:Z157"/>
    <mergeCell ref="AA157:AH157"/>
    <mergeCell ref="AI157:AZ157"/>
    <mergeCell ref="A155:I155"/>
    <mergeCell ref="J155:O155"/>
    <mergeCell ref="P155:Z155"/>
    <mergeCell ref="AA155:AI155"/>
    <mergeCell ref="AJ155:AO155"/>
    <mergeCell ref="AP155:AZ155"/>
    <mergeCell ref="A156:AP156"/>
    <mergeCell ref="AQ156:AZ156"/>
    <mergeCell ref="A159:C159"/>
    <mergeCell ref="D159:H159"/>
    <mergeCell ref="I159:Z159"/>
    <mergeCell ref="AA159:AC159"/>
    <mergeCell ref="AD159:AH159"/>
    <mergeCell ref="AI159:AZ159"/>
    <mergeCell ref="A158:C158"/>
    <mergeCell ref="D158:H158"/>
    <mergeCell ref="I158:Z158"/>
    <mergeCell ref="AA158:AC158"/>
    <mergeCell ref="AD158:AH158"/>
    <mergeCell ref="AI158:AZ158"/>
    <mergeCell ref="A161:C161"/>
    <mergeCell ref="D161:H161"/>
    <mergeCell ref="I161:Z161"/>
    <mergeCell ref="AA161:AC161"/>
    <mergeCell ref="AD161:AH161"/>
    <mergeCell ref="AI161:AZ161"/>
    <mergeCell ref="A160:C160"/>
    <mergeCell ref="D160:H160"/>
    <mergeCell ref="I160:Z160"/>
    <mergeCell ref="AA160:AC160"/>
    <mergeCell ref="AD160:AH160"/>
    <mergeCell ref="AI160:AZ160"/>
    <mergeCell ref="A163:C163"/>
    <mergeCell ref="D163:H163"/>
    <mergeCell ref="I163:Z163"/>
    <mergeCell ref="AA163:AC163"/>
    <mergeCell ref="AD163:AH163"/>
    <mergeCell ref="AI163:AZ163"/>
    <mergeCell ref="A162:C162"/>
    <mergeCell ref="D162:H162"/>
    <mergeCell ref="I162:Z162"/>
    <mergeCell ref="AA162:AC162"/>
    <mergeCell ref="AD162:AH162"/>
    <mergeCell ref="AI162:AZ162"/>
    <mergeCell ref="A167:AP167"/>
    <mergeCell ref="AQ167:AZ167"/>
    <mergeCell ref="A165:C165"/>
    <mergeCell ref="D165:H165"/>
    <mergeCell ref="I165:Z165"/>
    <mergeCell ref="AA165:AC165"/>
    <mergeCell ref="AD165:AH165"/>
    <mergeCell ref="AI165:AZ165"/>
    <mergeCell ref="A164:C164"/>
    <mergeCell ref="D164:H164"/>
    <mergeCell ref="I164:Z164"/>
    <mergeCell ref="AA164:AC164"/>
    <mergeCell ref="AD164:AH164"/>
    <mergeCell ref="AI164:AZ164"/>
    <mergeCell ref="AP169:AS169"/>
    <mergeCell ref="AT169:AV169"/>
    <mergeCell ref="AW169:AZ169"/>
    <mergeCell ref="H170:Y170"/>
    <mergeCell ref="AM170:AO170"/>
    <mergeCell ref="H172:Y172"/>
    <mergeCell ref="Z172:AO172"/>
    <mergeCell ref="AP172:AS172"/>
    <mergeCell ref="AT172:AV172"/>
    <mergeCell ref="AW172:AZ172"/>
    <mergeCell ref="AP174:AS174"/>
    <mergeCell ref="AT174:AV174"/>
    <mergeCell ref="H171:Y171"/>
    <mergeCell ref="Z171:AO171"/>
    <mergeCell ref="AP171:AS171"/>
    <mergeCell ref="AT171:AV171"/>
    <mergeCell ref="AW171:AZ171"/>
    <mergeCell ref="H173:Y173"/>
    <mergeCell ref="Z173:AO173"/>
    <mergeCell ref="AP173:AS173"/>
    <mergeCell ref="AT173:AV173"/>
    <mergeCell ref="AW173:AZ173"/>
    <mergeCell ref="A175:G177"/>
    <mergeCell ref="H175:Y175"/>
    <mergeCell ref="Z175:AO175"/>
    <mergeCell ref="AP175:AS175"/>
    <mergeCell ref="AT175:AV175"/>
    <mergeCell ref="AW175:AZ175"/>
    <mergeCell ref="H176:Y176"/>
    <mergeCell ref="Z176:AO176"/>
    <mergeCell ref="AP176:AS176"/>
    <mergeCell ref="AT176:AV176"/>
    <mergeCell ref="AW176:AZ176"/>
    <mergeCell ref="H177:Y177"/>
    <mergeCell ref="Z177:AO177"/>
    <mergeCell ref="AP177:AS177"/>
    <mergeCell ref="AT177:AV177"/>
    <mergeCell ref="AW177:AZ177"/>
    <mergeCell ref="A178:G191"/>
    <mergeCell ref="H178:Y178"/>
    <mergeCell ref="Z178:AH178"/>
    <mergeCell ref="AI178:AL178"/>
    <mergeCell ref="AM178:AO178"/>
    <mergeCell ref="AP178:AS178"/>
    <mergeCell ref="H182:Y182"/>
    <mergeCell ref="Z182:AO182"/>
    <mergeCell ref="AP182:AV182"/>
    <mergeCell ref="H184:Y184"/>
    <mergeCell ref="AT178:AV178"/>
    <mergeCell ref="H187:Y187"/>
    <mergeCell ref="Z187:AO187"/>
    <mergeCell ref="AP187:AS187"/>
    <mergeCell ref="AT187:AV187"/>
    <mergeCell ref="H190:Y190"/>
    <mergeCell ref="AP190:AS190"/>
    <mergeCell ref="AT190:AV190"/>
    <mergeCell ref="Z189:AH189"/>
    <mergeCell ref="AP188:AS188"/>
    <mergeCell ref="AW178:AZ178"/>
    <mergeCell ref="H179:Y179"/>
    <mergeCell ref="Z179:AV179"/>
    <mergeCell ref="AW179:AZ179"/>
    <mergeCell ref="Z180:AO180"/>
    <mergeCell ref="AP180:AS180"/>
    <mergeCell ref="AT180:AV180"/>
    <mergeCell ref="H180:Y180"/>
    <mergeCell ref="H181:Y181"/>
    <mergeCell ref="AW182:AZ182"/>
    <mergeCell ref="H183:Y183"/>
    <mergeCell ref="Z183:AO183"/>
    <mergeCell ref="AP183:AS183"/>
    <mergeCell ref="AT183:AV183"/>
    <mergeCell ref="AW183:AZ183"/>
    <mergeCell ref="AW180:AZ180"/>
    <mergeCell ref="Z181:AO181"/>
    <mergeCell ref="AP181:AS181"/>
    <mergeCell ref="AT181:AV181"/>
    <mergeCell ref="AW181:AZ181"/>
    <mergeCell ref="AW185:AZ185"/>
    <mergeCell ref="Z184:AO184"/>
    <mergeCell ref="AP184:AS184"/>
    <mergeCell ref="AT184:AV184"/>
    <mergeCell ref="AW184:AZ184"/>
    <mergeCell ref="H185:Y185"/>
    <mergeCell ref="Z185:AH185"/>
    <mergeCell ref="AI185:AL185"/>
    <mergeCell ref="AM185:AO185"/>
    <mergeCell ref="AP185:AS185"/>
    <mergeCell ref="AT185:AV185"/>
    <mergeCell ref="AQ195:AR195"/>
    <mergeCell ref="A192:G195"/>
    <mergeCell ref="AT192:AV192"/>
    <mergeCell ref="AW192:AZ192"/>
    <mergeCell ref="H193:Y193"/>
    <mergeCell ref="H194:Y194"/>
    <mergeCell ref="Z194:AO194"/>
    <mergeCell ref="AP194:AS194"/>
    <mergeCell ref="AT194:AV194"/>
    <mergeCell ref="AW194:AZ194"/>
    <mergeCell ref="AP193:AS193"/>
    <mergeCell ref="AT193:AV193"/>
    <mergeCell ref="AS195:AV195"/>
    <mergeCell ref="AW195:AZ195"/>
    <mergeCell ref="H195:Y195"/>
    <mergeCell ref="Z195:AF195"/>
    <mergeCell ref="AG195:AJ195"/>
    <mergeCell ref="AK195:AL195"/>
    <mergeCell ref="AM195:AP195"/>
    <mergeCell ref="Z193:AO193"/>
    <mergeCell ref="H192:Y192"/>
    <mergeCell ref="Z192:AO192"/>
    <mergeCell ref="AP192:AS192"/>
    <mergeCell ref="AW193:AZ193"/>
    <mergeCell ref="AW190:AZ190"/>
    <mergeCell ref="H191:Y191"/>
    <mergeCell ref="AW191:AZ191"/>
    <mergeCell ref="H186:Y186"/>
    <mergeCell ref="Z186:AO186"/>
    <mergeCell ref="AP186:AS186"/>
    <mergeCell ref="AT186:AV186"/>
    <mergeCell ref="AW186:AZ186"/>
    <mergeCell ref="AI189:AO189"/>
    <mergeCell ref="Z190:AH190"/>
    <mergeCell ref="AI190:AO190"/>
    <mergeCell ref="AW187:AZ187"/>
    <mergeCell ref="H188:Y188"/>
    <mergeCell ref="Z188:AO188"/>
    <mergeCell ref="AT188:AV188"/>
    <mergeCell ref="AW188:AZ188"/>
    <mergeCell ref="H189:Y189"/>
    <mergeCell ref="AP189:AS189"/>
    <mergeCell ref="AT189:AV189"/>
    <mergeCell ref="AW189:AZ189"/>
    <mergeCell ref="AQ90:AZ90"/>
    <mergeCell ref="AK115:AR115"/>
    <mergeCell ref="AJ170:AL170"/>
    <mergeCell ref="Z170:AI170"/>
    <mergeCell ref="AP170:AS170"/>
    <mergeCell ref="AT170:AV170"/>
    <mergeCell ref="AW170:AZ170"/>
    <mergeCell ref="A166:AZ166"/>
    <mergeCell ref="A168:G168"/>
    <mergeCell ref="H168:Y168"/>
    <mergeCell ref="Z168:AV168"/>
    <mergeCell ref="AW168:AZ168"/>
    <mergeCell ref="A109:J114"/>
    <mergeCell ref="A169:G174"/>
    <mergeCell ref="H169:Y169"/>
    <mergeCell ref="Z169:AO169"/>
    <mergeCell ref="S111:T111"/>
    <mergeCell ref="AA111:AB111"/>
    <mergeCell ref="K109:L111"/>
    <mergeCell ref="AW174:AZ174"/>
    <mergeCell ref="H174:Y174"/>
    <mergeCell ref="Z174:AH174"/>
    <mergeCell ref="AI174:AL174"/>
    <mergeCell ref="AM174:AO174"/>
    <mergeCell ref="A197:AP197"/>
    <mergeCell ref="AQ197:AZ197"/>
    <mergeCell ref="A198:AZ198"/>
    <mergeCell ref="S109:T109"/>
    <mergeCell ref="AA109:AB109"/>
    <mergeCell ref="O113:R113"/>
    <mergeCell ref="O114:R114"/>
    <mergeCell ref="W112:Z112"/>
    <mergeCell ref="W113:Z113"/>
    <mergeCell ref="W114:Z114"/>
    <mergeCell ref="S113:T113"/>
    <mergeCell ref="AA113:AB113"/>
    <mergeCell ref="M114:N114"/>
    <mergeCell ref="U112:V112"/>
    <mergeCell ref="U113:V113"/>
    <mergeCell ref="U114:V114"/>
    <mergeCell ref="O112:R112"/>
    <mergeCell ref="S110:T110"/>
    <mergeCell ref="AA110:AB110"/>
    <mergeCell ref="S112:T112"/>
    <mergeCell ref="AA112:AB112"/>
    <mergeCell ref="O110:R110"/>
    <mergeCell ref="U110:V110"/>
    <mergeCell ref="K112:L114"/>
    <mergeCell ref="AI112:AJ114"/>
    <mergeCell ref="AD112:AH114"/>
    <mergeCell ref="S114:T114"/>
    <mergeCell ref="AA114:AB114"/>
    <mergeCell ref="A61:AZ61"/>
    <mergeCell ref="A89:AZ89"/>
    <mergeCell ref="A140:AZ140"/>
    <mergeCell ref="AK109:AR111"/>
    <mergeCell ref="AS109:AZ114"/>
    <mergeCell ref="AC112:AC114"/>
    <mergeCell ref="AQ112:AR114"/>
    <mergeCell ref="AK112:AK114"/>
    <mergeCell ref="AL112:AP114"/>
    <mergeCell ref="A62:AZ62"/>
    <mergeCell ref="A63:AR64"/>
    <mergeCell ref="AS63:AZ64"/>
    <mergeCell ref="W110:Z110"/>
    <mergeCell ref="M111:N111"/>
    <mergeCell ref="O111:R111"/>
    <mergeCell ref="U111:V111"/>
    <mergeCell ref="W111:Z111"/>
    <mergeCell ref="M112:N112"/>
    <mergeCell ref="M113:N113"/>
    <mergeCell ref="A90:AP90"/>
  </mergeCells>
  <phoneticPr fontId="1"/>
  <conditionalFormatting sqref="A43:A45">
    <cfRule type="expression" dxfId="21" priority="23">
      <formula>AND($A$43="○",$A$44="○",$A$45="○")</formula>
    </cfRule>
  </conditionalFormatting>
  <conditionalFormatting sqref="A52:A54">
    <cfRule type="expression" dxfId="20" priority="10">
      <formula>$A$51="普　通　自　動　車"</formula>
    </cfRule>
  </conditionalFormatting>
  <conditionalFormatting sqref="H171:Y195">
    <cfRule type="expression" dxfId="19" priority="1">
      <formula>$AW171="―"</formula>
    </cfRule>
  </conditionalFormatting>
  <conditionalFormatting sqref="J25:Y25">
    <cfRule type="expression" dxfId="18" priority="18">
      <formula>OR($D$29="〇",$D$30="〇",$D$31="〇")</formula>
    </cfRule>
    <cfRule type="expression" dxfId="17" priority="30">
      <formula>AND(OR($J$25="",$J$25="　　　年　月　日"),OR($A$26="〇",$J$26="〇",$S$26="〇",$AB$26="〇",$AK$26="〇",$A$27="〇",$S$27="〇",$AK$27="〇",$A$28="〇"))</formula>
    </cfRule>
  </conditionalFormatting>
  <conditionalFormatting sqref="M129:R129">
    <cfRule type="expression" dxfId="16" priority="7">
      <formula>AND($U124="〇",M129="")</formula>
    </cfRule>
  </conditionalFormatting>
  <conditionalFormatting sqref="M127:AJ127">
    <cfRule type="expression" dxfId="15" priority="8">
      <formula>AND($U124="〇",$M127="")</formula>
    </cfRule>
  </conditionalFormatting>
  <conditionalFormatting sqref="M126:AZ126">
    <cfRule type="expression" dxfId="14" priority="9">
      <formula>AND($U124="〇",$M126="")</formula>
    </cfRule>
  </conditionalFormatting>
  <conditionalFormatting sqref="N51:Q54 N55 N56:Q57 N58 N59:Q59">
    <cfRule type="expression" dxfId="13" priority="17">
      <formula>AND($R51="〇",$AP51="〇",$AX51="〇",$N51="")</formula>
    </cfRule>
  </conditionalFormatting>
  <conditionalFormatting sqref="N130:R130">
    <cfRule type="expression" dxfId="12" priority="6">
      <formula>AND($U124="〇",N130="")</formula>
    </cfRule>
  </conditionalFormatting>
  <conditionalFormatting sqref="R51:AZ54 U52:AO59 U55:AZ55 R56:AZ57 U58:AZ58 R59:AZ59">
    <cfRule type="expression" dxfId="11" priority="34">
      <formula>$N51="〇"</formula>
    </cfRule>
  </conditionalFormatting>
  <conditionalFormatting sqref="U129:Z129">
    <cfRule type="expression" dxfId="10" priority="5">
      <formula>AND($U124="〇",U129="")</formula>
    </cfRule>
  </conditionalFormatting>
  <conditionalFormatting sqref="U51:AO59">
    <cfRule type="expression" dxfId="9" priority="35">
      <formula>$R51="〇"</formula>
    </cfRule>
  </conditionalFormatting>
  <conditionalFormatting sqref="U55:AO55">
    <cfRule type="expression" dxfId="8" priority="44">
      <formula>#REF!="〇"</formula>
    </cfRule>
  </conditionalFormatting>
  <conditionalFormatting sqref="U58:AO58">
    <cfRule type="expression" dxfId="7" priority="36">
      <formula>$N$34="〇"</formula>
    </cfRule>
    <cfRule type="expression" dxfId="6" priority="37">
      <formula>$R$34="〇"</formula>
    </cfRule>
  </conditionalFormatting>
  <conditionalFormatting sqref="V130:Z130">
    <cfRule type="expression" dxfId="5" priority="4">
      <formula>AND($U124="〇",V130="")</formula>
    </cfRule>
  </conditionalFormatting>
  <conditionalFormatting sqref="AG43:AV45">
    <cfRule type="expression" dxfId="4" priority="26">
      <formula>OR($A43="×",$A43="◎")</formula>
    </cfRule>
    <cfRule type="expression" dxfId="3" priority="29">
      <formula>AND($A43="○",OR($AG43="",$AG43="　　　年　月　日"))</formula>
    </cfRule>
  </conditionalFormatting>
  <conditionalFormatting sqref="AG44:AV44">
    <cfRule type="expression" dxfId="2" priority="28">
      <formula>AND($A$44="○",OR($AG$44="",$AG$44="　　　年　月　日"))</formula>
    </cfRule>
  </conditionalFormatting>
  <conditionalFormatting sqref="AG45:AV45">
    <cfRule type="expression" dxfId="1" priority="27">
      <formula>AND($A$45="○",OR($AG$45="",$AG$45="　　　年　月　日"))</formula>
    </cfRule>
  </conditionalFormatting>
  <conditionalFormatting sqref="AL130:AP130">
    <cfRule type="expression" dxfId="0" priority="3">
      <formula>AND($U124="〇",AL130="")</formula>
    </cfRule>
  </conditionalFormatting>
  <dataValidations count="45">
    <dataValidation type="list" imeMode="hiragana" allowBlank="1" sqref="U138:AZ138" xr:uid="{00000000-0002-0000-0100-000000000000}">
      <formula1>"FAINES"</formula1>
    </dataValidation>
    <dataValidation type="list" allowBlank="1" sqref="X69:AY69" xr:uid="{00000000-0002-0000-0100-000001000000}">
      <formula1>"内燃機関を除く"</formula1>
    </dataValidation>
    <dataValidation type="list" imeMode="off" allowBlank="1" sqref="P144:Z149 AP144:AZ149 AP153:AZ155 P153:Z155" xr:uid="{00000000-0002-0000-0100-000003000000}">
      <formula1>"　　年　月　日"</formula1>
    </dataValidation>
    <dataValidation type="list" imeMode="hiragana" allowBlank="1" sqref="A26:C28 J26:L26 S26:U27 AB26:AD26 AK26:AM27 U124:W125" xr:uid="{00000000-0002-0000-0100-000005000000}">
      <formula1>"〇"</formula1>
    </dataValidation>
    <dataValidation imeMode="off" allowBlank="1" showInputMessage="1" showErrorMessage="1" sqref="O12:AD12 AJ18:AZ18 O18:AD18 T19:X21 AP83:AR83 AK83:AM83 AF83:AH83 AA83:AC83 V83:X83 Q83:S83 R134:Y134 O92:R105 AU83:AX83 AM92:AP102 M115:R115 U115:Z115 S120:AG120 AJ120:AX120 AW175:AZ176 AL112 D158:H165 AD158:AH165 W92:Z105 AP192:AS193 AI178:AL178 AP169:AS173 AW178:AZ178 AP175:AS178 AP180:AS181 AP183:AS184 AW169:AZ170 AW172:AZ173 AW182:AZ183 M127:AJ127 AL130:AP130 M131:R132 U131:Z132 AW192:AZ195 AP186:AS190 AW185:AZ188" xr:uid="{00000000-0002-0000-0100-000006000000}"/>
    <dataValidation imeMode="hiragana" allowBlank="1" showInputMessage="1" showErrorMessage="1" sqref="O14:AZ17 AS92:AZ102 L86:AZ88 X9 AK115:AZ115 O10:AZ11 AK103:AZ105 O8 U139:AZ139 AS109 A144:I149 AA144:AI149 A153:I155 AA153:AI155 I158:Z165 AI158:AZ165 M126:AZ126 AS129:AZ130 M133:AZ133 M135:AZ135" xr:uid="{00000000-0002-0000-0100-000007000000}"/>
    <dataValidation type="list" imeMode="hiragana" allowBlank="1" showInputMessage="1" showErrorMessage="1" sqref="AF2:AN2" xr:uid="{00000000-0002-0000-0100-000008000000}">
      <formula1>"届出・申請,届　出,申　請"</formula1>
    </dataValidation>
    <dataValidation type="list" imeMode="hiragana" allowBlank="1" showInputMessage="1" promptTitle="選択の種類" prompt="届出済　○_x000a_追　加　 ◎_x000a_解　除　 ×" sqref="P66:R69" xr:uid="{00000000-0002-0000-0100-000009000000}">
      <formula1>"〇,◎,×"</formula1>
    </dataValidation>
    <dataValidation type="list" allowBlank="1" sqref="O20:Q20" xr:uid="{00000000-0002-0000-0100-00000A000000}">
      <formula1>"51,52"</formula1>
    </dataValidation>
    <dataValidation type="list" allowBlank="1" sqref="I87:K88" xr:uid="{00000000-0002-0000-0100-00000B000000}">
      <formula1>"変更後"</formula1>
    </dataValidation>
    <dataValidation type="list" allowBlank="1" sqref="I85:K86" xr:uid="{00000000-0002-0000-0100-00000C000000}">
      <formula1>"変更前"</formula1>
    </dataValidation>
    <dataValidation type="list" allowBlank="1" sqref="Z192:AO193" xr:uid="{00000000-0002-0000-0100-00000D000000}">
      <formula1>"対象自動車用"</formula1>
    </dataValidation>
    <dataValidation type="list" allowBlank="1" sqref="Z189:Z190" xr:uid="{00000000-0002-0000-0100-00000E000000}">
      <formula1>"MX-002,ALTAS-300"</formula1>
    </dataValidation>
    <dataValidation type="list" allowBlank="1" sqref="AT180:AV181" xr:uid="{00000000-0002-0000-0100-00000F000000}">
      <formula1>"㎫,㎏f/㎠"</formula1>
    </dataValidation>
    <dataValidation type="list" imeMode="disabled" allowBlank="1" sqref="AP182:AV182" xr:uid="{00000000-0002-0000-0100-000010000000}">
      <formula1>"　　 　㎪,100　　㎪,750　㎜hg,75　㎝hg"</formula1>
    </dataValidation>
    <dataValidation type="list" imeMode="hiragana" allowBlank="1" sqref="Z179:AV179" xr:uid="{00000000-0002-0000-0100-000011000000}">
      <formula1>"スポイト式,光学式"</formula1>
    </dataValidation>
    <dataValidation imeMode="off" allowBlank="1" showInputMessage="1" promptTitle="全体のうち、屋内の寸法" prompt="（大）５×７_x000a_（中）３×７_x000a_（小）～三 ２．５×３_x000a_軽 ２×４" sqref="O112:O114 W112:W114 N130:R130 V130:Z130" xr:uid="{00000000-0002-0000-0100-000012000000}"/>
    <dataValidation imeMode="off" allowBlank="1" showInputMessage="1" promptTitle="寸法（全体）" prompt="（大）５×１６_x000a_（中）３×１３_x000a_（小）２．５×７_x000a_乗～三 ２．５×６_x000a_軽 ２×５．５" sqref="W109:W111 O109:O111 M129:R129 U129:Z129" xr:uid="{00000000-0002-0000-0100-000013000000}"/>
    <dataValidation type="list" imeMode="hiragana" allowBlank="1" showInputMessage="1" promptTitle="種類の選択" prompt="事業の種類は２つまで_x000a_選択できます。_x000a_○：届出済_x000a_◎：追加　×：廃止" sqref="A43:C45" xr:uid="{00000000-0002-0000-0100-000014000000}">
      <formula1>"○,◎,×"</formula1>
    </dataValidation>
    <dataValidation type="list" imeMode="hiragana" allowBlank="1" sqref="AE12:AI12 AE18:AI18" xr:uid="{00000000-0002-0000-0100-000015000000}">
      <formula1>"(FAX),(e-mail)"</formula1>
    </dataValidation>
    <dataValidation type="list" imeMode="off" allowBlank="1" sqref="J25:Y25 AK3:AZ3 AG43:AV45" xr:uid="{00000000-0002-0000-0100-000016000000}">
      <formula1>"　　　年　月　日"</formula1>
    </dataValidation>
    <dataValidation type="list" imeMode="hiragana" allowBlank="1" sqref="O9:W9" xr:uid="{00000000-0002-0000-0100-000017000000}">
      <formula1>"代表取締役,取締役,代表理事,代表社員"</formula1>
    </dataValidation>
    <dataValidation type="list" imeMode="hiragana" allowBlank="1" sqref="J145:O149 AJ144:AO149 AJ153:AO155 J153:O155" xr:uid="{00000000-0002-0000-0100-000018000000}">
      <formula1>"取 締 役,監 査 役,代表取締役"</formula1>
    </dataValidation>
    <dataValidation allowBlank="1" showInputMessage="1" showErrorMessage="1" prompt="シリアル番号を記入" sqref="AI189:AO190" xr:uid="{00000000-0002-0000-0100-000019000000}"/>
    <dataValidation type="list" imeMode="off" allowBlank="1" sqref="AI174:AL174 AP174:AS174" xr:uid="{00000000-0002-0000-0100-00001A000000}">
      <formula1>"6～12,12～24,6～24"</formula1>
    </dataValidation>
    <dataValidation type="list" imeMode="off" allowBlank="1" sqref="AP185:AS185" xr:uid="{00000000-0002-0000-0100-00001B000000}">
      <formula1>"1.05,3.47"</formula1>
    </dataValidation>
    <dataValidation type="list" imeMode="off" allowBlank="1" sqref="AI185:AL185" xr:uid="{00000000-0002-0000-0100-00001C000000}">
      <formula1>"9,19"</formula1>
    </dataValidation>
    <dataValidation type="list" imeMode="hiragana" allowBlank="1" showInputMessage="1" promptTitle="旧事業者情報" prompt="譲渡等の際に入力" sqref="P73:AZ74 P77:AZ78" xr:uid="{00000000-0002-0000-0100-00001F000000}">
      <formula1>"該当なし"</formula1>
    </dataValidation>
    <dataValidation type="list" imeMode="hiragana" allowBlank="1" showInputMessage="1" promptTitle="変更申請のみの場合は【変更年月日】を入力しないこと" prompt="選択する場合は表題が（変更申請） であることを確認のこと" sqref="D29:F31" xr:uid="{00000000-0002-0000-0100-000022000000}">
      <formula1>"〇"</formula1>
    </dataValidation>
    <dataValidation type="list" imeMode="hiragana" allowBlank="1" showInputMessage="1" promptTitle="役職のみ変更となった場合" prompt="新しい役職名を入力し下線引く_x000a__x000a_校閲＞シート保護の解除の_x000a_処理を行ったのち下線を引く" sqref="J144:O144" xr:uid="{00000000-0002-0000-0100-000023000000}">
      <formula1>"代表取締役,取 締 役,監 査 役,代表理事,理　事"</formula1>
    </dataValidation>
    <dataValidation type="list" allowBlank="1" sqref="AQ197:AZ197" xr:uid="{00000000-0002-0000-0100-000024000000}">
      <formula1>"別紙添付,従前の通り,該当なし"</formula1>
    </dataValidation>
    <dataValidation imeMode="hiragana" allowBlank="1" showInputMessage="1" promptTitle="法人格の ふりがな は不要" prompt="法人名のみ記載" sqref="P76:AZ76 P72:AZ72" xr:uid="{00000000-0002-0000-0100-000026000000}"/>
    <dataValidation type="list" allowBlank="1" sqref="Z174:AH174" xr:uid="{00000000-0002-0000-0100-000029000000}">
      <formula1>"HR - MAX"</formula1>
    </dataValidation>
    <dataValidation type="list" imeMode="off" allowBlank="1" sqref="AW171:AZ171 AW174:AZ174 AW179:AZ181 AW184:AZ184 AW189:AZ191 AW177:AZ177" xr:uid="{00000000-0002-0000-0100-00002E000000}">
      <formula1>"―"</formula1>
    </dataValidation>
    <dataValidation type="list" imeMode="off" allowBlank="1" sqref="AS195:AV195" xr:uid="{00000000-0002-0000-0100-00002F000000}">
      <formula1>"150㎜"</formula1>
    </dataValidation>
    <dataValidation type="list" imeMode="off" allowBlank="1" sqref="AM195:AP195" xr:uid="{00000000-0002-0000-0100-000030000000}">
      <formula1>"700㎜"</formula1>
    </dataValidation>
    <dataValidation type="list" imeMode="off" allowBlank="1" sqref="AG195:AJ195" xr:uid="{00000000-0002-0000-0100-000031000000}">
      <formula1>"500㎜"</formula1>
    </dataValidation>
    <dataValidation type="list" allowBlank="1" showInputMessage="1" promptTitle="メーカー" prompt="名称選択_x000a_又は記入" sqref="Z191:AD191" xr:uid="{00000000-0002-0000-0100-000033000000}">
      <formula1>メーカー</formula1>
    </dataValidation>
    <dataValidation type="list" allowBlank="1" showInputMessage="1" promptTitle="ST名称（VCIの名称）／STのVer.（VCIのVer.）" prompt="事業者が保有しているバージョンを確認すること。" sqref="AE191:AV191" xr:uid="{00000000-0002-0000-0100-000034000000}">
      <formula1>INDIRECT($Z$191)</formula1>
    </dataValidation>
    <dataValidation imeMode="hiragana" allowBlank="1" sqref="O13:AZ13 O7:AZ7" xr:uid="{00000000-0002-0000-0100-000035000000}"/>
    <dataValidation type="list" allowBlank="1" sqref="Z177:AO177" xr:uid="{00000000-0002-0000-0100-000036000000}">
      <formula1>"気泡型,デジタル型"</formula1>
    </dataValidation>
    <dataValidation type="list" allowBlank="1" sqref="A52:M52" xr:uid="{2812E668-33E9-44CC-AD4B-74134687BE0A}">
      <formula1>"普 通 自 動 車 (中型)"</formula1>
    </dataValidation>
    <dataValidation type="list" allowBlank="1" sqref="A53:M53" xr:uid="{3B65DCA3-C33B-4C88-848A-CBA8E399FBCD}">
      <formula1>"普 通 自 動 車 (小型)"</formula1>
    </dataValidation>
    <dataValidation type="list" allowBlank="1" sqref="A54:M54" xr:uid="{45D36FB7-2B26-4C10-BA62-23ECD58A43B7}">
      <formula1>"普 通 自 動 車 (乗用)"</formula1>
    </dataValidation>
    <dataValidation type="list" allowBlank="1" sqref="Z183:AO184" xr:uid="{D502B6CA-030B-40F3-9C85-4134AA41491E}">
      <formula1>"整備用スキャンツール"</formula1>
    </dataValidation>
  </dataValidations>
  <printOptions horizontalCentered="1"/>
  <pageMargins left="0.39370078740157483" right="0" top="0.39370078740157483" bottom="0.39370078740157483" header="0.31496062992125984" footer="0.31496062992125984"/>
  <pageSetup paperSize="9" scale="96" orientation="portrait" r:id="rId1"/>
  <rowBreaks count="4" manualBreakCount="4">
    <brk id="46" max="16383" man="1"/>
    <brk id="89" max="16383" man="1"/>
    <brk id="136" max="51" man="1"/>
    <brk id="166"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153</vt:i4>
      </vt:variant>
    </vt:vector>
  </HeadingPairs>
  <TitlesOfParts>
    <vt:vector size="156" baseType="lpstr">
      <vt:lpstr>STリスト</vt:lpstr>
      <vt:lpstr>機器</vt:lpstr>
      <vt:lpstr>認2変更</vt:lpstr>
      <vt:lpstr>ABG‐NANO‐BT</vt:lpstr>
      <vt:lpstr>ABSTE‐150B</vt:lpstr>
      <vt:lpstr>ABSTE‐180</vt:lpstr>
      <vt:lpstr>ABSTM‐180</vt:lpstr>
      <vt:lpstr>ABSTM‐380</vt:lpstr>
      <vt:lpstr>AIME040044</vt:lpstr>
      <vt:lpstr>ALTAS‐110</vt:lpstr>
      <vt:lpstr>ALTAS‐300</vt:lpstr>
      <vt:lpstr>ALTAS‐5100D</vt:lpstr>
      <vt:lpstr>ASTO</vt:lpstr>
      <vt:lpstr>AUTEL</vt:lpstr>
      <vt:lpstr>BMW</vt:lpstr>
      <vt:lpstr>BST‐150</vt:lpstr>
      <vt:lpstr>BST‐500</vt:lpstr>
      <vt:lpstr>BYD</vt:lpstr>
      <vt:lpstr>DEX‐100</vt:lpstr>
      <vt:lpstr>DEX‐200</vt:lpstr>
      <vt:lpstr>DIX‐001</vt:lpstr>
      <vt:lpstr>DN‐DST‐010</vt:lpstr>
      <vt:lpstr>DN‐DST‐010‐A</vt:lpstr>
      <vt:lpstr>DN‐DST‐010‐B</vt:lpstr>
      <vt:lpstr>DN‐DST‐010‐C</vt:lpstr>
      <vt:lpstr>DN‐VIM‐003</vt:lpstr>
      <vt:lpstr>DN‐VIM‐101</vt:lpstr>
      <vt:lpstr>DSM‐10</vt:lpstr>
      <vt:lpstr>DT‐3300</vt:lpstr>
      <vt:lpstr>ESC‐1000</vt:lpstr>
      <vt:lpstr>G‐SCAN3</vt:lpstr>
      <vt:lpstr>GSM‐100</vt:lpstr>
      <vt:lpstr>GSM‐‐10H</vt:lpstr>
      <vt:lpstr>GSM‐200</vt:lpstr>
      <vt:lpstr>HDM‐10000</vt:lpstr>
      <vt:lpstr>HDM‐9000</vt:lpstr>
      <vt:lpstr>HLT‐125</vt:lpstr>
      <vt:lpstr>HT‐307</vt:lpstr>
      <vt:lpstr>HT‐309</vt:lpstr>
      <vt:lpstr>HT‐509</vt:lpstr>
      <vt:lpstr>HT‐538</vt:lpstr>
      <vt:lpstr>IBS‐380</vt:lpstr>
      <vt:lpstr>IDP‐3000</vt:lpstr>
      <vt:lpstr>IDP‐4000</vt:lpstr>
      <vt:lpstr>IDP‐5000</vt:lpstr>
      <vt:lpstr>IM‐2201</vt:lpstr>
      <vt:lpstr>IM‐2213</vt:lpstr>
      <vt:lpstr>IM‐2254</vt:lpstr>
      <vt:lpstr>IM‐2538</vt:lpstr>
      <vt:lpstr>IM‐2574</vt:lpstr>
      <vt:lpstr>IM‐2589</vt:lpstr>
      <vt:lpstr>IM‐2591</vt:lpstr>
      <vt:lpstr>IM‐2771</vt:lpstr>
      <vt:lpstr>IM‐2801</vt:lpstr>
      <vt:lpstr>IS‐J2534</vt:lpstr>
      <vt:lpstr>ISM‐100</vt:lpstr>
      <vt:lpstr>KTS560_</vt:lpstr>
      <vt:lpstr>KTS590_</vt:lpstr>
      <vt:lpstr>MaxiVCIV200</vt:lpstr>
      <vt:lpstr>MaxiVCIV200_Bluetooth対応</vt:lpstr>
      <vt:lpstr>MEXA‐324G</vt:lpstr>
      <vt:lpstr>MST‐7R</vt:lpstr>
      <vt:lpstr>MST‐nano</vt:lpstr>
      <vt:lpstr>MST‐nano・Bluetooth対応</vt:lpstr>
      <vt:lpstr>MST‐nano2</vt:lpstr>
      <vt:lpstr>MTG5000‐S</vt:lpstr>
      <vt:lpstr>MX‐002</vt:lpstr>
      <vt:lpstr>MX‐003</vt:lpstr>
      <vt:lpstr>MXS‐001</vt:lpstr>
      <vt:lpstr>NA‐09</vt:lpstr>
      <vt:lpstr>NA‐24</vt:lpstr>
      <vt:lpstr>NA‐26</vt:lpstr>
      <vt:lpstr>nanoBT</vt:lpstr>
      <vt:lpstr>nanoBT_Bluetooth対応</vt:lpstr>
      <vt:lpstr>NANO‐LC</vt:lpstr>
      <vt:lpstr>nanoWIN</vt:lpstr>
      <vt:lpstr>NL‐24</vt:lpstr>
      <vt:lpstr>NL‐26</vt:lpstr>
      <vt:lpstr>NL‐27M</vt:lpstr>
      <vt:lpstr>認2変更!Print_Area</vt:lpstr>
      <vt:lpstr>PRT‐Goo</vt:lpstr>
      <vt:lpstr>PS‐101C</vt:lpstr>
      <vt:lpstr>RI‐803A</vt:lpstr>
      <vt:lpstr>ROP‐1</vt:lpstr>
      <vt:lpstr>RTM215J</vt:lpstr>
      <vt:lpstr>S‐DMT‐MD</vt:lpstr>
      <vt:lpstr>S‐DMT‐MS</vt:lpstr>
      <vt:lpstr>SSS‐T2</vt:lpstr>
      <vt:lpstr>SSS‐αⅡ</vt:lpstr>
      <vt:lpstr>SST‐380</vt:lpstr>
      <vt:lpstr>ST‐100</vt:lpstr>
      <vt:lpstr>ST‐200</vt:lpstr>
      <vt:lpstr>SV‐6230</vt:lpstr>
      <vt:lpstr>TAPSINC</vt:lpstr>
      <vt:lpstr>THINKCAR</vt:lpstr>
      <vt:lpstr>TPM‐5</vt:lpstr>
      <vt:lpstr>TPM‐6</vt:lpstr>
      <vt:lpstr>TPM‐7</vt:lpstr>
      <vt:lpstr>TYPE3604</vt:lpstr>
      <vt:lpstr>UD_ボルボトラック</vt:lpstr>
      <vt:lpstr>UDトラックス</vt:lpstr>
      <vt:lpstr>UREX‐5000</vt:lpstr>
      <vt:lpstr>VCI‐510</vt:lpstr>
      <vt:lpstr>Volkswagen</vt:lpstr>
      <vt:lpstr>WG‐150B‐2</vt:lpstr>
      <vt:lpstr>WGT‐1000</vt:lpstr>
      <vt:lpstr>ZENITHZ5</vt:lpstr>
      <vt:lpstr>ZKE</vt:lpstr>
      <vt:lpstr>ZVCI</vt:lpstr>
      <vt:lpstr>アルティア</vt:lpstr>
      <vt:lpstr>イヤサカ</vt:lpstr>
      <vt:lpstr>インターサポート</vt:lpstr>
      <vt:lpstr>オートバックスセブン</vt:lpstr>
      <vt:lpstr>オートミルテック</vt:lpstr>
      <vt:lpstr>オパシメータ</vt:lpstr>
      <vt:lpstr>カイセ</vt:lpstr>
      <vt:lpstr>サイドスリップ・テスタ</vt:lpstr>
      <vt:lpstr>スズキ</vt:lpstr>
      <vt:lpstr>スナップオン</vt:lpstr>
      <vt:lpstr>スバル</vt:lpstr>
      <vt:lpstr>スピーディ</vt:lpstr>
      <vt:lpstr>ダイハツ</vt:lpstr>
      <vt:lpstr>ツールプラネット</vt:lpstr>
      <vt:lpstr>デンソー</vt:lpstr>
      <vt:lpstr>トヨタ</vt:lpstr>
      <vt:lpstr>バンザイ</vt:lpstr>
      <vt:lpstr>ヒョンデ</vt:lpstr>
      <vt:lpstr>ブレーキ・テスタ</vt:lpstr>
      <vt:lpstr>ブレーキ速度計複合試験機</vt:lpstr>
      <vt:lpstr>ボッシュ㈱</vt:lpstr>
      <vt:lpstr>ボルボ</vt:lpstr>
      <vt:lpstr>ボルボジャパン</vt:lpstr>
      <vt:lpstr>マツダ</vt:lpstr>
      <vt:lpstr>メーカー</vt:lpstr>
      <vt:lpstr>メルセデスベンツ</vt:lpstr>
      <vt:lpstr>ヤナセオートシステムズ</vt:lpstr>
      <vt:lpstr>ヤマト自動車</vt:lpstr>
      <vt:lpstr>ルノー</vt:lpstr>
      <vt:lpstr>ロシェル㈱</vt:lpstr>
      <vt:lpstr>阿部商会</vt:lpstr>
      <vt:lpstr>一酸化炭素・炭化水素複合測定器</vt:lpstr>
      <vt:lpstr>音量計</vt:lpstr>
      <vt:lpstr>㈱ローンチオートマーケティング</vt:lpstr>
      <vt:lpstr>検査機器</vt:lpstr>
      <vt:lpstr>検査用スキャンツール</vt:lpstr>
      <vt:lpstr>黒煙測定器</vt:lpstr>
      <vt:lpstr>三菱ふそう</vt:lpstr>
      <vt:lpstr>三菱自動車工業㈱</vt:lpstr>
      <vt:lpstr>前照灯試験機</vt:lpstr>
      <vt:lpstr>騒音計</vt:lpstr>
      <vt:lpstr>速度計試験機</vt:lpstr>
      <vt:lpstr>日産</vt:lpstr>
      <vt:lpstr>日本ベンチャー</vt:lpstr>
      <vt:lpstr>日野_デンソー</vt:lpstr>
      <vt:lpstr>日立</vt:lpstr>
      <vt:lpstr>本田技研工業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2025-08-13T23:53:54Z</dcterms:modified>
</cp:coreProperties>
</file>